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<sst xmlns="http://schemas.openxmlformats.org/spreadsheetml/2006/main" count="63" uniqueCount="57">
  <si>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Bienes Muebles</t>
  </si>
  <si>
    <t>"Bajo protesta de decir verdad declaramos que los Estados Financieros y sus notas, son razonablemente correctos y son responsabilidad del emisor"</t>
  </si>
  <si>
    <t>Bienes Inmuebles, Infraestructura y Construcciones en Proceso</t>
  </si>
  <si>
    <t>Aportaciones</t>
  </si>
  <si>
    <r>
      <t xml:space="preserve">Concepto </t>
    </r>
    <r>
      <rPr>
        <sz val="8"/>
        <rFont val="Arial"/>
        <family val="2"/>
      </rPr>
      <t xml:space="preserve"> (3)</t>
    </r>
  </si>
  <si>
    <t>Flujos de Efectivo de las Actividades de Operación</t>
  </si>
  <si>
    <t>Origen (5)</t>
  </si>
  <si>
    <t>Impuestos</t>
  </si>
  <si>
    <t>Cuotas y Aportaciones de Seguridad Social</t>
  </si>
  <si>
    <t>Contribuciones de  Mejoras</t>
  </si>
  <si>
    <t>Derechos</t>
  </si>
  <si>
    <t>Productos de Tipo Corriente</t>
  </si>
  <si>
    <t>Aprovechamientos de Tipo Corriente</t>
  </si>
  <si>
    <t>Ingresos por Ventas de Bienes y Servicios</t>
  </si>
  <si>
    <t>Participaciones y Aportaciones</t>
  </si>
  <si>
    <t>Transferencias, Asignaciones, Subsidios y Otras Ayudas</t>
  </si>
  <si>
    <t>Otros Orígenes de Operación</t>
  </si>
  <si>
    <t>Aplicación (6)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</si>
  <si>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</si>
  <si>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</si>
  <si>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</si>
  <si>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</si>
  <si>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</si>
  <si>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</si>
  <si>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</si>
  <si>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</si>
  <si>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</si>
  <si>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</si>
  <si>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</si>
  <si>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</si>
  <si>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</si>
  <si>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</si>
  <si>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</si>
  <si>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</si>
  <si>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</si>
  <si>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Origen</t>
  </si>
  <si>
    <t>Otros Orígenes de Inversión</t>
  </si>
  <si>
    <t>Aplicación</t>
  </si>
  <si>
    <t>Otras Aplicaciones de Inversión</t>
  </si>
  <si>
    <t>Flujos Netos de Efectivo de las Actividades de Inversión</t>
  </si>
  <si>
    <t>Flujo de Efectivo por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</si>
  <si>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</si>
  <si>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</si>
  <si>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</si>
  <si>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</si>
  <si>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</si>
  <si>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</si>
  <si>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</si>
  <si>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</si>
  <si>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</si>
  <si>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</si>
  <si>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Ingresos no Comprendidos en los Numerales Anteriores Causados en Ejercicios Fiscales Anteriores Pendientes de Liquidación o Pago</t>
  </si>
  <si>
    <t>Cuenta Pública 2020
Estado de Flujos de Efectivo 
(pesos)</t>
  </si>
  <si>
    <t>Del 1 de Enero al 31 de Diciembre de 2020 (2)</t>
  </si>
  <si>
    <t>Importe 2020  (4)</t>
  </si>
  <si>
    <t>Importe  2019 (4)</t>
  </si>
  <si>
    <t>Entidad Municipal: (1)     NEXTLALPAN     No. 3118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</si>
</sst>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53" applyFill="1" applyAlignment="1">
      <alignment/>
      <protection/>
    </xf>
    <xf numFmtId="0" fontId="6" fillId="0" borderId="10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top"/>
      <protection/>
    </xf>
    <xf numFmtId="0" fontId="6" fillId="0" borderId="11" xfId="53" applyFont="1" applyFill="1" applyBorder="1" applyAlignment="1">
      <alignment horizontal="center" vertical="top"/>
      <protection/>
    </xf>
    <xf numFmtId="0" fontId="3" fillId="0" borderId="10" xfId="53" applyFont="1" applyFill="1" applyBorder="1" applyAlignment="1" applyProtection="1">
      <alignment horizontal="left" vertical="top"/>
      <protection locked="0"/>
    </xf>
    <xf numFmtId="0" fontId="3" fillId="0" borderId="0" xfId="53" applyFont="1" applyFill="1" applyBorder="1" applyAlignment="1" applyProtection="1">
      <alignment horizontal="left" vertical="top"/>
      <protection locked="0"/>
    </xf>
    <xf numFmtId="49" fontId="4" fillId="0" borderId="11" xfId="53" applyNumberFormat="1" applyFont="1" applyFill="1" applyBorder="1" applyAlignment="1" applyProtection="1">
      <alignment horizontal="right" vertical="top"/>
      <protection locked="0"/>
    </xf>
    <xf numFmtId="0" fontId="7" fillId="0" borderId="12" xfId="53" applyFont="1" applyFill="1" applyBorder="1" applyAlignment="1">
      <alignment horizontal="center" vertical="top"/>
      <protection/>
    </xf>
    <xf numFmtId="0" fontId="7" fillId="0" borderId="13" xfId="53" applyFont="1" applyFill="1" applyBorder="1" applyAlignment="1">
      <alignment horizontal="center" vertical="top"/>
      <protection/>
    </xf>
    <xf numFmtId="0" fontId="7" fillId="0" borderId="14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2" fillId="0" borderId="0" xfId="53" applyFill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center" vertical="center"/>
      <protection/>
    </xf>
    <xf numFmtId="2" fontId="3" fillId="0" borderId="18" xfId="53" applyNumberFormat="1" applyFont="1" applyFill="1" applyBorder="1">
      <alignment/>
      <protection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3" fillId="0" borderId="21" xfId="53" applyFont="1" applyBorder="1">
      <alignment/>
      <protection/>
    </xf>
    <xf numFmtId="43" fontId="46" fillId="0" borderId="22" xfId="46" applyFont="1" applyBorder="1" applyAlignment="1">
      <alignment/>
    </xf>
    <xf numFmtId="43" fontId="46" fillId="0" borderId="23" xfId="46" applyFont="1" applyBorder="1" applyAlignment="1">
      <alignment/>
    </xf>
    <xf numFmtId="0" fontId="3" fillId="33" borderId="21" xfId="53" applyFont="1" applyFill="1" applyBorder="1" applyAlignment="1">
      <alignment horizontal="left"/>
      <protection/>
    </xf>
    <xf numFmtId="43" fontId="47" fillId="33" borderId="22" xfId="46" applyFont="1" applyFill="1" applyBorder="1" applyAlignment="1">
      <alignment/>
    </xf>
    <xf numFmtId="43" fontId="47" fillId="33" borderId="23" xfId="46" applyFont="1" applyFill="1" applyBorder="1" applyAlignment="1">
      <alignment/>
    </xf>
    <xf numFmtId="0" fontId="2" fillId="0" borderId="21" xfId="53" applyFont="1" applyBorder="1">
      <alignment/>
      <protection/>
    </xf>
    <xf numFmtId="43" fontId="46" fillId="0" borderId="22" xfId="46" applyFont="1" applyBorder="1" applyAlignment="1" applyProtection="1">
      <alignment/>
      <protection locked="0"/>
    </xf>
    <xf numFmtId="43" fontId="46" fillId="0" borderId="23" xfId="46" applyFont="1" applyBorder="1" applyAlignment="1" applyProtection="1">
      <alignment/>
      <protection locked="0"/>
    </xf>
    <xf numFmtId="0" fontId="2" fillId="0" borderId="21" xfId="53" applyFont="1" applyBorder="1" applyAlignment="1">
      <alignment wrapText="1"/>
      <protection/>
    </xf>
    <xf numFmtId="0" fontId="2" fillId="0" borderId="21" xfId="53" applyBorder="1">
      <alignment/>
      <protection/>
    </xf>
    <xf numFmtId="0" fontId="3" fillId="33" borderId="21" xfId="53" applyFont="1" applyFill="1" applyBorder="1" applyAlignment="1">
      <alignment wrapText="1"/>
      <protection/>
    </xf>
    <xf numFmtId="0" fontId="3" fillId="33" borderId="21" xfId="53" applyFont="1" applyFill="1" applyBorder="1">
      <alignment/>
      <protection/>
    </xf>
    <xf numFmtId="0" fontId="3" fillId="0" borderId="21" xfId="53" applyFont="1" applyBorder="1" applyAlignment="1">
      <alignment wrapText="1"/>
      <protection/>
    </xf>
    <xf numFmtId="0" fontId="3" fillId="0" borderId="21" xfId="53" applyFont="1" applyFill="1" applyBorder="1">
      <alignment/>
      <protection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2" fillId="0" borderId="24" xfId="53" applyFill="1" applyBorder="1">
      <alignment/>
      <protection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 locked="0"/>
    </xf>
    <xf numFmtId="0" fontId="6" fillId="0" borderId="27" xfId="53" applyFont="1" applyFill="1" applyBorder="1" applyAlignment="1">
      <alignment horizontal="center" wrapText="1"/>
      <protection/>
    </xf>
    <xf numFmtId="0" fontId="6" fillId="0" borderId="28" xfId="53" applyFont="1" applyFill="1" applyBorder="1" applyAlignment="1">
      <alignment horizontal="center"/>
      <protection/>
    </xf>
    <xf numFmtId="0" fontId="6" fillId="0" borderId="29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 13" xfId="52"/>
    <cellStyle name="Normal 2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Log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114300</xdr:rowOff>
    </xdr:from>
    <xdr:to>
      <xdr:col>1</xdr:col>
      <xdr:colOff>885825</xdr:colOff>
      <xdr:row>2</xdr:row>
      <xdr:rowOff>171450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9075" y="17145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3</xdr:row>
      <xdr:rowOff>180975</xdr:rowOff>
    </xdr:from>
    <xdr:to>
      <xdr:col>1</xdr:col>
      <xdr:colOff>4991100</xdr:colOff>
      <xdr:row>3</xdr:row>
      <xdr:rowOff>180975</xdr:rowOff>
    </xdr:to>
    <xdr:sp>
      <xdr:nvSpPr>
        <xdr:cNvPr id="2" name="8 Conector recto"/>
        <xdr:cNvSpPr>
          <a:spLocks/>
        </xdr:cNvSpPr>
      </xdr:nvSpPr>
      <xdr:spPr>
        <a:xfrm>
          <a:off x="1571625" y="1247775"/>
          <a:ext cx="3505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47625</xdr:rowOff>
    </xdr:from>
    <xdr:to>
      <xdr:col>2</xdr:col>
      <xdr:colOff>1447800</xdr:colOff>
      <xdr:row>6</xdr:row>
      <xdr:rowOff>247650</xdr:rowOff>
    </xdr:to>
    <xdr:sp macro="[0]!A_2017">
      <xdr:nvSpPr>
        <xdr:cNvPr id="3" name="Rectángulo: esquinas redondeadas 1"/>
        <xdr:cNvSpPr>
          <a:spLocks/>
        </xdr:cNvSpPr>
      </xdr:nvSpPr>
      <xdr:spPr>
        <a:xfrm>
          <a:off x="6438900" y="1581150"/>
          <a:ext cx="1371600" cy="200025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57150</xdr:rowOff>
    </xdr:from>
    <xdr:to>
      <xdr:col>3</xdr:col>
      <xdr:colOff>1447800</xdr:colOff>
      <xdr:row>6</xdr:row>
      <xdr:rowOff>257175</xdr:rowOff>
    </xdr:to>
    <xdr:sp macro="[0]!A_2016">
      <xdr:nvSpPr>
        <xdr:cNvPr id="4" name="Rectángulo: esquinas redondeadas 9"/>
        <xdr:cNvSpPr>
          <a:spLocks/>
        </xdr:cNvSpPr>
      </xdr:nvSpPr>
      <xdr:spPr>
        <a:xfrm>
          <a:off x="7953375" y="1590675"/>
          <a:ext cx="1371600" cy="200025"/>
        </a:xfrm>
        <a:prstGeom prst="round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89</xdr:row>
      <xdr:rowOff>85725</xdr:rowOff>
    </xdr:from>
    <xdr:to>
      <xdr:col>6</xdr:col>
      <xdr:colOff>438150</xdr:colOff>
      <xdr:row>92</xdr:row>
      <xdr:rowOff>104775</xdr:rowOff>
    </xdr:to>
    <xdr:grpSp>
      <xdr:nvGrpSpPr>
        <xdr:cNvPr id="5" name="Group 17"/>
        <xdr:cNvGrpSpPr>
          <a:grpSpLocks/>
        </xdr:cNvGrpSpPr>
      </xdr:nvGrpSpPr>
      <xdr:grpSpPr>
        <a:xfrm>
          <a:off x="57150" y="16735425"/>
          <a:ext cx="11296650" cy="590550"/>
          <a:chOff x="11" y="852"/>
          <a:chExt cx="801" cy="27"/>
        </a:xfrm>
        <a:solidFill>
          <a:srgbClr val="FFFFFF"/>
        </a:solidFill>
      </xdr:grpSpPr>
      <xdr:sp>
        <xdr:nvSpPr>
          <xdr:cNvPr id="6" name="Text Box 18"/>
          <xdr:cNvSpPr txBox="1">
            <a:spLocks noChangeArrowheads="1"/>
          </xdr:cNvSpPr>
        </xdr:nvSpPr>
        <xdr:spPr>
          <a:xfrm>
            <a:off x="11" y="852"/>
            <a:ext cx="212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AIDE NORMA MENDOZA</a:t>
            </a: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PEREZ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PRESIDENTA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609" y="855"/>
            <a:ext cx="203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LUIS ALEJANDRO MARTINEZ RODRIGUEZ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TESORERO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326" y="854"/>
            <a:ext cx="20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MARICELA JARAMILLO DEL ANGEL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D9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0" customWidth="1"/>
    <col min="2" max="2" width="94.140625" style="0" customWidth="1"/>
    <col min="3" max="4" width="22.7109375" style="0" customWidth="1"/>
  </cols>
  <sheetData>
    <row r="1" ht="4.5" customHeight="1" thickBot="1"/>
    <row r="2" spans="1:4" ht="54.75" customHeight="1" thickTop="1">
      <c r="A2" s="2"/>
      <c r="B2" s="43" t="s">
        <v>52</v>
      </c>
      <c r="C2" s="44"/>
      <c r="D2" s="45"/>
    </row>
    <row r="3" spans="1:4" ht="24.75" customHeight="1">
      <c r="A3" s="2"/>
      <c r="B3" s="3"/>
      <c r="C3" s="4"/>
      <c r="D3" s="5"/>
    </row>
    <row r="4" spans="1:4" ht="15">
      <c r="A4" s="2"/>
      <c r="B4" s="6" t="s">
        <v>56</v>
      </c>
      <c r="C4" s="7"/>
      <c r="D4" s="8" t="s">
        <v>53</v>
      </c>
    </row>
    <row r="5" spans="1:4" ht="15.75" thickBot="1">
      <c r="A5" s="2"/>
      <c r="B5" s="9"/>
      <c r="C5" s="10"/>
      <c r="D5" s="11"/>
    </row>
    <row r="6" spans="1:4" ht="6" customHeight="1" thickBot="1" thickTop="1">
      <c r="A6" s="2"/>
      <c r="B6" s="12"/>
      <c r="C6" s="12"/>
      <c r="D6" s="12"/>
    </row>
    <row r="7" spans="1:4" ht="22.5" customHeight="1" thickBot="1" thickTop="1">
      <c r="A7" s="13"/>
      <c r="B7" s="14" t="s">
        <v>4</v>
      </c>
      <c r="C7" s="15" t="s">
        <v>54</v>
      </c>
      <c r="D7" s="16" t="s">
        <v>55</v>
      </c>
    </row>
    <row r="8" ht="6" customHeight="1" thickBot="1" thickTop="1"/>
    <row r="9" spans="2:4" ht="15.75" thickTop="1">
      <c r="B9" s="17"/>
      <c r="C9" s="18"/>
      <c r="D9" s="19"/>
    </row>
    <row r="10" spans="2:4" ht="15">
      <c r="B10" s="20" t="s">
        <v>5</v>
      </c>
      <c r="C10" s="21"/>
      <c r="D10" s="22"/>
    </row>
    <row r="11" spans="2:4" ht="6" customHeight="1">
      <c r="B11" s="20"/>
      <c r="C11" s="21"/>
      <c r="D11" s="22"/>
    </row>
    <row r="12" spans="2:4" ht="15">
      <c r="B12" s="23" t="s">
        <v>6</v>
      </c>
      <c r="C12" s="24">
        <f>SUM(C13:C23)</f>
        <v>6234618.95</v>
      </c>
      <c r="D12" s="25">
        <f>SUM(D13:D23)</f>
        <v>7563229.59</v>
      </c>
    </row>
    <row r="13" spans="2:4" ht="15">
      <c r="B13" s="26" t="s">
        <v>7</v>
      </c>
      <c r="C13" s="27">
        <v>0</v>
      </c>
      <c r="D13" s="28">
        <v>0</v>
      </c>
    </row>
    <row r="14" spans="2:4" ht="15">
      <c r="B14" s="26" t="s">
        <v>8</v>
      </c>
      <c r="C14" s="27">
        <v>0</v>
      </c>
      <c r="D14" s="28">
        <v>0</v>
      </c>
    </row>
    <row r="15" spans="2:4" ht="15">
      <c r="B15" s="26" t="s">
        <v>9</v>
      </c>
      <c r="C15" s="27">
        <v>0</v>
      </c>
      <c r="D15" s="28">
        <v>0</v>
      </c>
    </row>
    <row r="16" spans="2:4" ht="15">
      <c r="B16" s="26" t="s">
        <v>10</v>
      </c>
      <c r="C16" s="27">
        <v>0</v>
      </c>
      <c r="D16" s="28">
        <v>0</v>
      </c>
    </row>
    <row r="17" spans="2:4" ht="15">
      <c r="B17" s="26" t="s">
        <v>11</v>
      </c>
      <c r="C17" s="27">
        <v>0</v>
      </c>
      <c r="D17" s="28">
        <v>1460.84</v>
      </c>
    </row>
    <row r="18" spans="2:4" ht="15">
      <c r="B18" s="26" t="s">
        <v>12</v>
      </c>
      <c r="C18" s="27">
        <v>0</v>
      </c>
      <c r="D18" s="28">
        <v>26414</v>
      </c>
    </row>
    <row r="19" spans="2:4" ht="15">
      <c r="B19" s="26" t="s">
        <v>13</v>
      </c>
      <c r="C19" s="27">
        <v>40369.5</v>
      </c>
      <c r="D19" s="28">
        <v>187209.07</v>
      </c>
    </row>
    <row r="20" spans="2:4" ht="30" customHeight="1">
      <c r="B20" s="29" t="s">
        <v>51</v>
      </c>
      <c r="C20" s="27">
        <v>0</v>
      </c>
      <c r="D20" s="28">
        <v>0</v>
      </c>
    </row>
    <row r="21" spans="2:4" ht="15">
      <c r="B21" s="26" t="s">
        <v>14</v>
      </c>
      <c r="C21" s="27">
        <v>0</v>
      </c>
      <c r="D21" s="28">
        <v>0</v>
      </c>
    </row>
    <row r="22" spans="2:4" ht="15">
      <c r="B22" s="29" t="s">
        <v>15</v>
      </c>
      <c r="C22" s="27">
        <v>6063162.12</v>
      </c>
      <c r="D22" s="28">
        <v>6981546.51</v>
      </c>
    </row>
    <row r="23" spans="2:4" ht="15">
      <c r="B23" s="26" t="s">
        <v>16</v>
      </c>
      <c r="C23" s="27">
        <v>131087.33</v>
      </c>
      <c r="D23" s="28">
        <v>366599.17</v>
      </c>
    </row>
    <row r="24" spans="2:4" ht="6" customHeight="1">
      <c r="B24" s="30"/>
      <c r="C24" s="21"/>
      <c r="D24" s="22"/>
    </row>
    <row r="25" spans="2:4" ht="15">
      <c r="B25" s="23" t="s">
        <v>17</v>
      </c>
      <c r="C25" s="24">
        <f>SUM(C26:C41)</f>
        <v>6370855.01</v>
      </c>
      <c r="D25" s="25">
        <f>SUM(D26:D41)</f>
        <v>7403944.4399999995</v>
      </c>
    </row>
    <row r="26" spans="2:4" ht="15">
      <c r="B26" s="26" t="s">
        <v>18</v>
      </c>
      <c r="C26" s="27">
        <v>5757977.96</v>
      </c>
      <c r="D26" s="28">
        <v>6133214.45</v>
      </c>
    </row>
    <row r="27" spans="2:4" ht="15">
      <c r="B27" s="26" t="s">
        <v>19</v>
      </c>
      <c r="C27" s="27">
        <v>411689.14</v>
      </c>
      <c r="D27" s="28">
        <v>724012.05</v>
      </c>
    </row>
    <row r="28" spans="2:4" ht="15">
      <c r="B28" s="26" t="s">
        <v>20</v>
      </c>
      <c r="C28" s="27">
        <v>182612.91</v>
      </c>
      <c r="D28" s="28">
        <v>527017.94</v>
      </c>
    </row>
    <row r="29" spans="2:4" ht="15">
      <c r="B29" s="29" t="s">
        <v>21</v>
      </c>
      <c r="C29" s="27">
        <v>0</v>
      </c>
      <c r="D29" s="28">
        <v>0</v>
      </c>
    </row>
    <row r="30" spans="2:4" ht="15">
      <c r="B30" s="26" t="s">
        <v>22</v>
      </c>
      <c r="C30" s="27">
        <v>0</v>
      </c>
      <c r="D30" s="28">
        <v>0</v>
      </c>
    </row>
    <row r="31" spans="2:4" ht="15">
      <c r="B31" s="26" t="s">
        <v>23</v>
      </c>
      <c r="C31" s="27">
        <v>18575</v>
      </c>
      <c r="D31" s="28">
        <v>19700</v>
      </c>
    </row>
    <row r="32" spans="2:4" ht="15">
      <c r="B32" s="26" t="s">
        <v>24</v>
      </c>
      <c r="C32" s="27">
        <v>0</v>
      </c>
      <c r="D32" s="27">
        <v>0</v>
      </c>
    </row>
    <row r="33" spans="2:4" ht="15">
      <c r="B33" s="26" t="s">
        <v>25</v>
      </c>
      <c r="C33" s="27">
        <v>0</v>
      </c>
      <c r="D33" s="27">
        <v>0</v>
      </c>
    </row>
    <row r="34" spans="2:4" ht="15">
      <c r="B34" s="29" t="s">
        <v>26</v>
      </c>
      <c r="C34" s="27">
        <v>0</v>
      </c>
      <c r="D34" s="27">
        <v>0</v>
      </c>
    </row>
    <row r="35" spans="2:4" ht="15">
      <c r="B35" s="26" t="s">
        <v>27</v>
      </c>
      <c r="C35" s="27">
        <v>0</v>
      </c>
      <c r="D35" s="27">
        <v>0</v>
      </c>
    </row>
    <row r="36" spans="2:4" ht="15">
      <c r="B36" s="26" t="s">
        <v>28</v>
      </c>
      <c r="C36" s="27">
        <v>0</v>
      </c>
      <c r="D36" s="27">
        <v>0</v>
      </c>
    </row>
    <row r="37" spans="2:4" ht="15">
      <c r="B37" s="26" t="s">
        <v>29</v>
      </c>
      <c r="C37" s="27">
        <v>0</v>
      </c>
      <c r="D37" s="27">
        <v>0</v>
      </c>
    </row>
    <row r="38" spans="2:4" ht="15">
      <c r="B38" s="26" t="s">
        <v>30</v>
      </c>
      <c r="C38" s="27">
        <v>0</v>
      </c>
      <c r="D38" s="27">
        <v>0</v>
      </c>
    </row>
    <row r="39" spans="2:4" ht="15">
      <c r="B39" s="26" t="s">
        <v>3</v>
      </c>
      <c r="C39" s="27">
        <v>0</v>
      </c>
      <c r="D39" s="27">
        <v>0</v>
      </c>
    </row>
    <row r="40" spans="2:4" ht="15">
      <c r="B40" s="26" t="s">
        <v>31</v>
      </c>
      <c r="C40" s="27">
        <v>0</v>
      </c>
      <c r="D40" s="27">
        <v>0</v>
      </c>
    </row>
    <row r="41" spans="2:4" ht="15">
      <c r="B41" s="26" t="s">
        <v>32</v>
      </c>
      <c r="C41" s="27">
        <v>0</v>
      </c>
      <c r="D41" s="28">
        <v>0</v>
      </c>
    </row>
    <row r="42" spans="2:4" ht="6.75" customHeight="1">
      <c r="B42" s="30"/>
      <c r="C42" s="21"/>
      <c r="D42" s="22"/>
    </row>
    <row r="43" spans="2:4" ht="15">
      <c r="B43" s="31" t="s">
        <v>33</v>
      </c>
      <c r="C43" s="24">
        <f>C12-C25</f>
        <v>-136236.0599999996</v>
      </c>
      <c r="D43" s="25">
        <f>D12-D25</f>
        <v>159285.15000000037</v>
      </c>
    </row>
    <row r="44" spans="2:4" ht="21" customHeight="1">
      <c r="B44" s="30"/>
      <c r="C44" s="21"/>
      <c r="D44" s="22"/>
    </row>
    <row r="45" spans="2:4" ht="15">
      <c r="B45" s="20" t="s">
        <v>34</v>
      </c>
      <c r="C45" s="21"/>
      <c r="D45" s="22"/>
    </row>
    <row r="46" spans="2:4" ht="6" customHeight="1">
      <c r="B46" s="30"/>
      <c r="C46" s="21"/>
      <c r="D46" s="22"/>
    </row>
    <row r="47" spans="2:4" ht="15">
      <c r="B47" s="32" t="s">
        <v>35</v>
      </c>
      <c r="C47" s="24">
        <f>SUM(C48:C50)</f>
        <v>0</v>
      </c>
      <c r="D47" s="25">
        <f>SUM(D48:D50)</f>
        <v>8.92</v>
      </c>
    </row>
    <row r="48" spans="2:4" ht="15">
      <c r="B48" s="29" t="s">
        <v>2</v>
      </c>
      <c r="C48" s="27">
        <v>0</v>
      </c>
      <c r="D48" s="28">
        <v>0</v>
      </c>
    </row>
    <row r="49" spans="2:4" ht="15">
      <c r="B49" s="26" t="s">
        <v>0</v>
      </c>
      <c r="C49" s="27">
        <v>0</v>
      </c>
      <c r="D49" s="28">
        <v>0</v>
      </c>
    </row>
    <row r="50" spans="2:4" ht="15">
      <c r="B50" s="26" t="s">
        <v>36</v>
      </c>
      <c r="C50" s="27">
        <v>0</v>
      </c>
      <c r="D50" s="28">
        <v>8.92</v>
      </c>
    </row>
    <row r="51" spans="2:4" ht="6" customHeight="1">
      <c r="B51" s="30"/>
      <c r="C51" s="21"/>
      <c r="D51" s="22"/>
    </row>
    <row r="52" spans="2:4" ht="15">
      <c r="B52" s="32" t="s">
        <v>37</v>
      </c>
      <c r="C52" s="24">
        <f>SUM(C53:C55)</f>
        <v>11600</v>
      </c>
      <c r="D52" s="25">
        <f>SUM(D53:D55)</f>
        <v>13999</v>
      </c>
    </row>
    <row r="53" spans="2:4" ht="15">
      <c r="B53" s="29" t="s">
        <v>2</v>
      </c>
      <c r="C53" s="27">
        <v>0</v>
      </c>
      <c r="D53" s="28">
        <v>0</v>
      </c>
    </row>
    <row r="54" spans="2:4" ht="15">
      <c r="B54" s="26" t="s">
        <v>0</v>
      </c>
      <c r="C54" s="27">
        <v>11600</v>
      </c>
      <c r="D54" s="28">
        <v>13999</v>
      </c>
    </row>
    <row r="55" spans="2:4" ht="15">
      <c r="B55" s="26" t="s">
        <v>38</v>
      </c>
      <c r="C55" s="27">
        <v>0</v>
      </c>
      <c r="D55" s="28">
        <v>0</v>
      </c>
    </row>
    <row r="56" spans="2:4" ht="6" customHeight="1">
      <c r="B56" s="30"/>
      <c r="C56" s="21"/>
      <c r="D56" s="22"/>
    </row>
    <row r="57" spans="2:4" ht="15">
      <c r="B57" s="31" t="s">
        <v>39</v>
      </c>
      <c r="C57" s="24">
        <f>C47-C52</f>
        <v>-11600</v>
      </c>
      <c r="D57" s="25">
        <f>D47-D52</f>
        <v>-13990.08</v>
      </c>
    </row>
    <row r="58" spans="2:4" ht="22.5" customHeight="1">
      <c r="B58" s="30"/>
      <c r="C58" s="21"/>
      <c r="D58" s="22"/>
    </row>
    <row r="59" spans="2:4" ht="15">
      <c r="B59" s="33" t="s">
        <v>40</v>
      </c>
      <c r="C59" s="21"/>
      <c r="D59" s="22"/>
    </row>
    <row r="60" spans="2:4" ht="6" customHeight="1">
      <c r="B60" s="30"/>
      <c r="C60" s="21"/>
      <c r="D60" s="22"/>
    </row>
    <row r="61" spans="2:4" ht="15">
      <c r="B61" s="32" t="s">
        <v>35</v>
      </c>
      <c r="C61" s="24">
        <f>C62+C65</f>
        <v>0</v>
      </c>
      <c r="D61" s="25">
        <f>D62+D65</f>
        <v>0</v>
      </c>
    </row>
    <row r="62" spans="2:4" ht="15">
      <c r="B62" s="26" t="s">
        <v>41</v>
      </c>
      <c r="C62" s="24">
        <f>SUM(C63:C64)</f>
        <v>0</v>
      </c>
      <c r="D62" s="25">
        <f>SUM(D63:D64)</f>
        <v>0</v>
      </c>
    </row>
    <row r="63" spans="2:4" ht="15">
      <c r="B63" s="26" t="s">
        <v>42</v>
      </c>
      <c r="C63" s="28">
        <v>0</v>
      </c>
      <c r="D63" s="28">
        <v>0</v>
      </c>
    </row>
    <row r="64" spans="2:4" ht="15">
      <c r="B64" s="26" t="s">
        <v>43</v>
      </c>
      <c r="C64" s="28">
        <v>0</v>
      </c>
      <c r="D64" s="28">
        <v>0</v>
      </c>
    </row>
    <row r="65" spans="2:4" ht="15">
      <c r="B65" s="26" t="s">
        <v>44</v>
      </c>
      <c r="C65" s="28">
        <v>0</v>
      </c>
      <c r="D65" s="28">
        <v>0</v>
      </c>
    </row>
    <row r="66" spans="2:4" ht="6" customHeight="1">
      <c r="B66" s="30"/>
      <c r="C66" s="21"/>
      <c r="D66" s="22"/>
    </row>
    <row r="67" spans="2:4" ht="15">
      <c r="B67" s="32" t="s">
        <v>37</v>
      </c>
      <c r="C67" s="24">
        <f>C68+C71</f>
        <v>0</v>
      </c>
      <c r="D67" s="25">
        <f>D68+D71</f>
        <v>0</v>
      </c>
    </row>
    <row r="68" spans="2:4" ht="15">
      <c r="B68" s="26" t="s">
        <v>45</v>
      </c>
      <c r="C68" s="24">
        <f>SUM(C69:C70)</f>
        <v>0</v>
      </c>
      <c r="D68" s="25">
        <f>SUM(D69:D70)</f>
        <v>0</v>
      </c>
    </row>
    <row r="69" spans="2:4" ht="15">
      <c r="B69" s="26" t="s">
        <v>42</v>
      </c>
      <c r="C69" s="27">
        <v>0</v>
      </c>
      <c r="D69" s="28">
        <v>0</v>
      </c>
    </row>
    <row r="70" spans="2:4" ht="15">
      <c r="B70" s="26" t="s">
        <v>43</v>
      </c>
      <c r="C70" s="27">
        <v>0</v>
      </c>
      <c r="D70" s="28">
        <v>0</v>
      </c>
    </row>
    <row r="71" spans="2:4" ht="15">
      <c r="B71" s="26" t="s">
        <v>46</v>
      </c>
      <c r="C71" s="27">
        <v>0</v>
      </c>
      <c r="D71" s="28">
        <v>0</v>
      </c>
    </row>
    <row r="72" spans="2:4" ht="6" customHeight="1">
      <c r="B72" s="30"/>
      <c r="C72" s="21"/>
      <c r="D72" s="22"/>
    </row>
    <row r="73" spans="2:4" ht="15">
      <c r="B73" s="31" t="s">
        <v>47</v>
      </c>
      <c r="C73" s="24">
        <f>C61-C67</f>
        <v>0</v>
      </c>
      <c r="D73" s="25">
        <f>D61-D67</f>
        <v>0</v>
      </c>
    </row>
    <row r="74" spans="2:4" ht="20.25" customHeight="1">
      <c r="B74" s="30"/>
      <c r="C74" s="21"/>
      <c r="D74" s="22"/>
    </row>
    <row r="75" spans="2:4" ht="15">
      <c r="B75" s="31" t="s">
        <v>48</v>
      </c>
      <c r="C75" s="24">
        <f>C43+C57+C73</f>
        <v>-147836.0599999996</v>
      </c>
      <c r="D75" s="25">
        <f>D43+D57+D73</f>
        <v>145295.07000000039</v>
      </c>
    </row>
    <row r="76" spans="2:4" ht="10.5" customHeight="1">
      <c r="B76" s="30"/>
      <c r="C76" s="21"/>
      <c r="D76" s="22"/>
    </row>
    <row r="77" spans="2:4" ht="15">
      <c r="B77" s="31" t="s">
        <v>49</v>
      </c>
      <c r="C77" s="24">
        <f>D79</f>
        <v>203495.4800000004</v>
      </c>
      <c r="D77" s="28">
        <v>58200.41</v>
      </c>
    </row>
    <row r="78" spans="2:4" ht="10.5" customHeight="1">
      <c r="B78" s="33"/>
      <c r="C78" s="21"/>
      <c r="D78" s="22"/>
    </row>
    <row r="79" spans="2:4" ht="15">
      <c r="B79" s="31" t="s">
        <v>50</v>
      </c>
      <c r="C79" s="24">
        <f>C75+C77</f>
        <v>55659.4200000008</v>
      </c>
      <c r="D79" s="25">
        <f>D75+D77</f>
        <v>203495.4800000004</v>
      </c>
    </row>
    <row r="80" spans="2:4" ht="15">
      <c r="B80" s="34"/>
      <c r="C80" s="35"/>
      <c r="D80" s="36"/>
    </row>
    <row r="81" spans="2:4" ht="15.75" thickBot="1">
      <c r="B81" s="37"/>
      <c r="C81" s="38"/>
      <c r="D81" s="39"/>
    </row>
    <row r="82" ht="15.75" thickTop="1"/>
    <row r="84" spans="2:4" ht="15">
      <c r="B84" s="40" t="s">
        <v>1</v>
      </c>
      <c r="C84" s="40"/>
      <c r="D84" s="40"/>
    </row>
    <row r="85" spans="2:4" ht="15">
      <c r="B85" s="41"/>
      <c r="C85" s="41"/>
      <c r="D85" s="41"/>
    </row>
    <row r="86" spans="2:4" ht="15">
      <c r="B86" s="41"/>
      <c r="C86" s="41"/>
      <c r="D86" s="41"/>
    </row>
    <row r="87" spans="2:4" ht="15">
      <c r="B87" s="42"/>
      <c r="C87" s="42"/>
      <c r="D87" s="42"/>
    </row>
    <row r="88" spans="2:4" ht="15">
      <c r="B88" s="42"/>
      <c r="C88" s="42"/>
      <c r="D88" s="42"/>
    </row>
    <row r="89" spans="2:4" ht="15">
      <c r="B89" s="42"/>
      <c r="C89" s="42"/>
      <c r="D89" s="42"/>
    </row>
    <row r="90" spans="2:4" ht="15">
      <c r="B90" s="42"/>
      <c r="C90" s="42"/>
      <c r="D90" s="42"/>
    </row>
    <row r="91" spans="2:4" ht="15">
      <c r="B91" s="1"/>
      <c r="C91" s="1"/>
      <c r="D91" s="1"/>
    </row>
  </sheetData>
  <sheetProtection/>
  <mergeCells count="1">
    <mergeCell ref="B2:D2"/>
  </mergeCells>
  <printOptions/>
  <pageMargins left="0.7" right="0.7" top="0.75" bottom="0.75" header="0.3" footer="0.3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RaulGT</dc:creator>
  <cp:keywords/>
  <dc:description/>
  <cp:lastModifiedBy>HP</cp:lastModifiedBy>
  <cp:lastPrinted>2021-03-10T19:53:54Z</cp:lastPrinted>
  <dcterms:created xsi:type="dcterms:W3CDTF">2018-03-07T05:27:47Z</dcterms:created>
  <dcterms:modified xsi:type="dcterms:W3CDTF">2021-03-10T19:54:49Z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