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<sst xmlns="http://schemas.openxmlformats.org/spreadsheetml/2006/main" count="111" uniqueCount="111">
  <si>
    <t>Bienes Muebles</t>
  </si>
  <si>
    <t>"Bajo protesta de decir verdad declaramos que los Estados Financieros y sus notas, son razonablemente correctos y son responsabilidad del emisor"</t>
  </si>
  <si>
    <t>Cuenta (3)</t>
  </si>
  <si>
    <t>1000</t>
  </si>
  <si>
    <t>2000</t>
  </si>
  <si>
    <t>1100</t>
  </si>
  <si>
    <t>Activo Circulante</t>
  </si>
  <si>
    <t>2100</t>
  </si>
  <si>
    <t>Pasivo Circulante</t>
  </si>
  <si>
    <t>1110</t>
  </si>
  <si>
    <t>Efectivo y Equivalentes</t>
  </si>
  <si>
    <t>2110</t>
  </si>
  <si>
    <t>Cuentas por Pagar a Corto Plazo</t>
  </si>
  <si>
    <t>1120</t>
  </si>
  <si>
    <t>Derechos a Recibir Efectivo o Equivalentes</t>
  </si>
  <si>
    <t>2120</t>
  </si>
  <si>
    <t>Documentos por Pagar a Corto Plazo</t>
  </si>
  <si>
    <t>2130</t>
  </si>
  <si>
    <t>Porción a Corto Plazo de la Deuda Pública a Largo Plazo</t>
  </si>
  <si>
    <t>1130</t>
  </si>
  <si>
    <t>Derechos a Recibir Bienes o Servicios</t>
  </si>
  <si>
    <t>2140</t>
  </si>
  <si>
    <t>1140</t>
  </si>
  <si>
    <t>2150</t>
  </si>
  <si>
    <t>Pasivos Diferidos a Corto Plazo</t>
  </si>
  <si>
    <t>2160</t>
  </si>
  <si>
    <t>1150</t>
  </si>
  <si>
    <t>Almacenes</t>
  </si>
  <si>
    <t>1160</t>
  </si>
  <si>
    <t>Estimación por Pérdida o Deterioro de Activos Circulantes</t>
  </si>
  <si>
    <t>2170</t>
  </si>
  <si>
    <t>Provisiones a Corto Plazo</t>
  </si>
  <si>
    <t>1190</t>
  </si>
  <si>
    <t>Otros Activos Circulantes</t>
  </si>
  <si>
    <t>2190</t>
  </si>
  <si>
    <t>Otros Pasivos a Corto Plazo</t>
  </si>
  <si>
    <t>1200</t>
  </si>
  <si>
    <t>Activo no Circulante</t>
  </si>
  <si>
    <t>1210</t>
  </si>
  <si>
    <t>Inversiones Financieras a Largo Plazo</t>
  </si>
  <si>
    <t>2200</t>
  </si>
  <si>
    <t>Pasivo no Circulante</t>
  </si>
  <si>
    <t>2210</t>
  </si>
  <si>
    <t>Cuentas por Pagar a Largo Plazo</t>
  </si>
  <si>
    <t>1220</t>
  </si>
  <si>
    <t>Derechos a Recibir Efectivo o Equivalentes a Largo Plazo</t>
  </si>
  <si>
    <t>2220</t>
  </si>
  <si>
    <t>Documentos por Pagar a Largo Plazo</t>
  </si>
  <si>
    <t>1230</t>
  </si>
  <si>
    <t>Bienes Inmuebles, Infraestructura y Construcciones en Proceso</t>
  </si>
  <si>
    <t>2230</t>
  </si>
  <si>
    <t>Deuda Pública a Largo Plazo</t>
  </si>
  <si>
    <t>2240</t>
  </si>
  <si>
    <t>Pasivos Diferidos a Largo Plazo</t>
  </si>
  <si>
    <t>1240</t>
  </si>
  <si>
    <t>2250</t>
  </si>
  <si>
    <t>1250</t>
  </si>
  <si>
    <t>Activos Intangibles</t>
  </si>
  <si>
    <t>2260</t>
  </si>
  <si>
    <t>Provisiones a Largo Plazo</t>
  </si>
  <si>
    <t>1260</t>
  </si>
  <si>
    <t xml:space="preserve">Depreciación, Deterioro y Amortización Acumulada de Bienes </t>
  </si>
  <si>
    <t>3000</t>
  </si>
  <si>
    <t>3100</t>
  </si>
  <si>
    <t>3110</t>
  </si>
  <si>
    <t>Aportaciones</t>
  </si>
  <si>
    <t>1270</t>
  </si>
  <si>
    <t>Activos Diferidos</t>
  </si>
  <si>
    <t>3120</t>
  </si>
  <si>
    <t>Donaciones de Capital</t>
  </si>
  <si>
    <t>3130</t>
  </si>
  <si>
    <t>3200</t>
  </si>
  <si>
    <t>3210</t>
  </si>
  <si>
    <t>Resultados del Ejercicio: (Ahorro/Desahorro)</t>
  </si>
  <si>
    <t>1280</t>
  </si>
  <si>
    <t>Estimación por Pérdida o Deterioro de Activos no Circulantes</t>
  </si>
  <si>
    <t>3220</t>
  </si>
  <si>
    <t>Resultados de Ejercicios Anteriores</t>
  </si>
  <si>
    <t>3230</t>
  </si>
  <si>
    <t>1290</t>
  </si>
  <si>
    <t>Otros Activos no Circulantes</t>
  </si>
  <si>
    <t>3240</t>
  </si>
  <si>
    <t>3250</t>
  </si>
  <si>
    <t>Rectificaciones de Resultados de Ejercicios Anteriores</t>
  </si>
  <si>
    <t>3300</t>
  </si>
  <si>
    <t>3310</t>
  </si>
  <si>
    <t>Resultado por Posición Monetaria</t>
  </si>
  <si>
    <t>3320</t>
  </si>
  <si>
    <t>Resultado por Tenencia de Activos no Monetarios</t>
  </si>
  <si>
    <t>Estado de Cambios en la Situación Financiera</t>
  </si>
  <si>
    <t>Nombre de la Cuenta (4)</t>
  </si>
  <si>
    <t>Origen 
(5)</t>
  </si>
  <si>
    <t>Aplicación 
(6)</t>
  </si>
  <si>
    <t>Activo</t>
  </si>
  <si>
    <t>Inventario</t>
  </si>
  <si>
    <t>Pasivo</t>
  </si>
  <si>
    <t xml:space="preserve">Títulos y Valores  a Corto Plazo </t>
  </si>
  <si>
    <t>Fondos y Bienes de Terceros en Garantía y / o Administración a Corto Plazo</t>
  </si>
  <si>
    <t>Fondos y Bienes de Terceros en Garantía y / o en Administración a Largo Plazo</t>
  </si>
  <si>
    <t xml:space="preserve">Hacienda Pública / Patrimonio </t>
  </si>
  <si>
    <t>Hacienda Pública / Patrimonio Contribuido</t>
  </si>
  <si>
    <t>Actualización de la Hacienda Pública / Patrimonio</t>
  </si>
  <si>
    <t>Hacienda Pública / Patrimonio Generado</t>
  </si>
  <si>
    <t xml:space="preserve">Revalúos </t>
  </si>
  <si>
    <t xml:space="preserve">Reservas </t>
  </si>
  <si>
    <t>Exceso o Insuficiencia en la Actualización de la Hacienda Pública / Patrimonio</t>
  </si>
  <si>
    <r>
      <rPr>
        <b/>
        <sz val="6.5"/>
        <rFont val="Arial"/>
        <family val="2"/>
      </rPr>
      <t>Total</t>
    </r>
    <r>
      <rPr>
        <sz val="6.5"/>
        <rFont val="Arial"/>
        <family val="2"/>
      </rPr>
      <t xml:space="preserve"> (7)</t>
    </r>
  </si>
  <si>
    <t>(pesos)</t>
  </si>
  <si>
    <t>Cuenta Pública 2020</t>
  </si>
  <si>
    <t xml:space="preserve"> Del 1 de Enero al 31 de Diciembre de 2020 (2)</t>
  </si>
  <si>
    <t>Entidad Municipal: (1)     NEXTLALPAN     No. 3118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</si>
</sst>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6.5"/>
      <name val="Arial"/>
      <family val="2"/>
    </font>
    <font>
      <b/>
      <sz val="11"/>
      <color indexed="8"/>
      <name val="Arial"/>
      <family val="2"/>
    </font>
    <font>
      <sz val="6.5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8"/>
      <name val="Arial"/>
      <family val="0"/>
    </font>
    <font>
      <sz val="9"/>
      <color indexed="8"/>
      <name val="Arial"/>
      <family val="0"/>
    </font>
    <font>
      <u val="single"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thin">
        <color indexed="55"/>
      </right>
      <top style="double"/>
      <bottom style="double"/>
    </border>
    <border>
      <left style="thin">
        <color indexed="55"/>
      </left>
      <right style="thin">
        <color indexed="55"/>
      </right>
      <top/>
      <bottom style="double"/>
    </border>
    <border>
      <left style="thin">
        <color indexed="55"/>
      </left>
      <right/>
      <top style="thin">
        <color indexed="55"/>
      </top>
      <bottom style="double"/>
    </border>
    <border>
      <left style="thin">
        <color indexed="55"/>
      </left>
      <right style="double"/>
      <top style="double"/>
      <bottom style="double"/>
    </border>
    <border>
      <left style="double"/>
      <right/>
      <top style="double"/>
      <bottom/>
    </border>
    <border>
      <left style="thin">
        <color indexed="55"/>
      </left>
      <right/>
      <top style="double"/>
      <bottom/>
    </border>
    <border>
      <left style="thin">
        <color theme="0" tint="-0.4999699890613556"/>
      </left>
      <right style="thin">
        <color theme="0" tint="-0.4999699890613556"/>
      </right>
      <top style="double"/>
      <bottom/>
    </border>
    <border>
      <left style="thin">
        <color theme="0" tint="-0.4999699890613556"/>
      </left>
      <right style="double"/>
      <top style="double"/>
      <bottom/>
    </border>
    <border>
      <left style="double"/>
      <right/>
      <top/>
      <bottom/>
    </border>
    <border>
      <left style="thin">
        <color indexed="55"/>
      </left>
      <right/>
      <top/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double"/>
      <top/>
      <bottom/>
    </border>
    <border>
      <left style="double"/>
      <right/>
      <top style="thin">
        <color theme="0" tint="-0.3499799966812134"/>
      </top>
      <bottom/>
    </border>
    <border>
      <left style="thin">
        <color indexed="55"/>
      </left>
      <right/>
      <top style="thin">
        <color theme="0" tint="-0.3499799966812134"/>
      </top>
      <bottom style="thin">
        <color indexed="55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3499799966812134"/>
      </top>
      <bottom style="thin">
        <color theme="0" tint="-0.4999699890613556"/>
      </bottom>
    </border>
    <border>
      <left style="thin">
        <color theme="0" tint="-0.4999699890613556"/>
      </left>
      <right style="double"/>
      <top style="thin">
        <color theme="0" tint="-0.3499799966812134"/>
      </top>
      <bottom style="thin">
        <color theme="0" tint="-0.4999699890613556"/>
      </bottom>
    </border>
    <border>
      <left style="double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double"/>
      <top style="thin">
        <color theme="0" tint="-0.4999699890613556"/>
      </top>
      <bottom style="thin">
        <color theme="0" tint="-0.4999699890613556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double"/>
      <top style="thin">
        <color theme="0" tint="-0.4999699890613556"/>
      </top>
      <bottom/>
    </border>
    <border>
      <left style="thin">
        <color indexed="55"/>
      </left>
      <right/>
      <top style="thin">
        <color theme="0" tint="-0.3499799966812134"/>
      </top>
      <bottom/>
    </border>
    <border>
      <left style="double"/>
      <right/>
      <top style="thin">
        <color indexed="55"/>
      </top>
      <bottom style="thin">
        <color indexed="55"/>
      </bottom>
    </border>
    <border>
      <left style="thin">
        <color indexed="55"/>
      </left>
      <right/>
      <top/>
      <bottom style="double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/>
    </border>
    <border>
      <left style="thin">
        <color theme="0" tint="-0.4999699890613556"/>
      </left>
      <right style="double"/>
      <top style="thin">
        <color theme="0" tint="-0.4999699890613556"/>
      </top>
      <bottom style="double"/>
    </border>
    <border>
      <left style="double"/>
      <right/>
      <top style="double"/>
      <bottom style="double"/>
    </border>
    <border>
      <left style="double">
        <color theme="0" tint="-0.4999699890613556"/>
      </left>
      <right style="double"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53" applyFill="1" applyBorder="1" applyAlignment="1" applyProtection="1">
      <alignment/>
      <protection/>
    </xf>
    <xf numFmtId="0" fontId="2" fillId="0" borderId="0" xfId="53" applyFont="1" applyBorder="1" applyProtection="1">
      <alignment/>
      <protection/>
    </xf>
    <xf numFmtId="0" fontId="4" fillId="33" borderId="0" xfId="53" applyFont="1" applyFill="1" applyBorder="1" applyAlignment="1" applyProtection="1">
      <alignment/>
      <protection locked="0"/>
    </xf>
    <xf numFmtId="0" fontId="3" fillId="33" borderId="10" xfId="53" applyFont="1" applyFill="1" applyBorder="1" applyAlignment="1" applyProtection="1">
      <alignment horizontal="right" vertical="top"/>
      <protection locked="0"/>
    </xf>
    <xf numFmtId="0" fontId="5" fillId="0" borderId="0" xfId="53" applyFont="1" applyBorder="1" applyAlignment="1" applyProtection="1">
      <alignment vertical="center"/>
      <protection/>
    </xf>
    <xf numFmtId="0" fontId="2" fillId="0" borderId="11" xfId="53" applyFont="1" applyFill="1" applyBorder="1" applyAlignment="1" applyProtection="1">
      <alignment/>
      <protection/>
    </xf>
    <xf numFmtId="0" fontId="2" fillId="0" borderId="12" xfId="53" applyFont="1" applyFill="1" applyBorder="1" applyAlignment="1" applyProtection="1">
      <alignment/>
      <protection/>
    </xf>
    <xf numFmtId="0" fontId="2" fillId="33" borderId="12" xfId="53" applyFont="1" applyFill="1" applyBorder="1" applyAlignment="1" applyProtection="1">
      <alignment/>
      <protection/>
    </xf>
    <xf numFmtId="0" fontId="2" fillId="33" borderId="13" xfId="53" applyFont="1" applyFill="1" applyBorder="1" applyAlignment="1" applyProtection="1">
      <alignment/>
      <protection/>
    </xf>
    <xf numFmtId="0" fontId="5" fillId="0" borderId="0" xfId="53" applyFont="1" applyFill="1" applyBorder="1" applyAlignment="1" applyProtection="1">
      <alignment vertical="center"/>
      <protection/>
    </xf>
    <xf numFmtId="0" fontId="7" fillId="0" borderId="14" xfId="53" applyFont="1" applyFill="1" applyBorder="1" applyAlignment="1" applyProtection="1">
      <alignment horizontal="center" vertical="center"/>
      <protection/>
    </xf>
    <xf numFmtId="0" fontId="7" fillId="0" borderId="15" xfId="53" applyFont="1" applyFill="1" applyBorder="1" applyAlignment="1" applyProtection="1">
      <alignment horizontal="center" vertical="center"/>
      <protection/>
    </xf>
    <xf numFmtId="1" fontId="7" fillId="33" borderId="16" xfId="53" applyNumberFormat="1" applyFont="1" applyFill="1" applyBorder="1" applyAlignment="1" applyProtection="1">
      <alignment horizontal="center" vertical="center" wrapText="1"/>
      <protection/>
    </xf>
    <xf numFmtId="1" fontId="7" fillId="33" borderId="17" xfId="53" applyNumberFormat="1" applyFont="1" applyFill="1" applyBorder="1" applyAlignment="1" applyProtection="1">
      <alignment horizontal="center" vertical="center" wrapText="1"/>
      <protection/>
    </xf>
    <xf numFmtId="0" fontId="2" fillId="0" borderId="18" xfId="53" applyFont="1" applyFill="1" applyBorder="1" applyProtection="1">
      <alignment/>
      <protection/>
    </xf>
    <xf numFmtId="0" fontId="5" fillId="0" borderId="19" xfId="53" applyFont="1" applyFill="1" applyBorder="1" applyAlignment="1" applyProtection="1">
      <alignment horizontal="left" vertical="center" indent="1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49" fontId="8" fillId="0" borderId="22" xfId="53" applyNumberFormat="1" applyFont="1" applyFill="1" applyBorder="1" applyAlignment="1" applyProtection="1">
      <alignment horizontal="center"/>
      <protection/>
    </xf>
    <xf numFmtId="0" fontId="8" fillId="0" borderId="23" xfId="53" applyFont="1" applyFill="1" applyBorder="1" applyAlignment="1" applyProtection="1">
      <alignment horizontal="left" vertical="center" indent="1"/>
      <protection/>
    </xf>
    <xf numFmtId="43" fontId="0" fillId="0" borderId="24" xfId="46" applyFont="1" applyBorder="1" applyAlignment="1" applyProtection="1">
      <alignment/>
      <protection/>
    </xf>
    <xf numFmtId="43" fontId="0" fillId="0" borderId="25" xfId="46" applyFont="1" applyBorder="1" applyAlignment="1" applyProtection="1">
      <alignment/>
      <protection/>
    </xf>
    <xf numFmtId="49" fontId="8" fillId="34" borderId="26" xfId="53" applyNumberFormat="1" applyFont="1" applyFill="1" applyBorder="1" applyAlignment="1" applyProtection="1">
      <alignment horizontal="center"/>
      <protection/>
    </xf>
    <xf numFmtId="0" fontId="8" fillId="34" borderId="27" xfId="53" applyFont="1" applyFill="1" applyBorder="1" applyAlignment="1" applyProtection="1">
      <alignment horizontal="left" vertical="center" indent="1"/>
      <protection/>
    </xf>
    <xf numFmtId="43" fontId="51" fillId="34" borderId="28" xfId="46" applyFont="1" applyFill="1" applyBorder="1" applyAlignment="1" applyProtection="1">
      <alignment/>
      <protection/>
    </xf>
    <xf numFmtId="43" fontId="51" fillId="34" borderId="29" xfId="46" applyFont="1" applyFill="1" applyBorder="1" applyAlignment="1" applyProtection="1">
      <alignment/>
      <protection/>
    </xf>
    <xf numFmtId="49" fontId="10" fillId="0" borderId="30" xfId="53" applyNumberFormat="1" applyFont="1" applyFill="1" applyBorder="1" applyAlignment="1" applyProtection="1">
      <alignment horizontal="center"/>
      <protection/>
    </xf>
    <xf numFmtId="0" fontId="10" fillId="0" borderId="31" xfId="53" applyFont="1" applyFill="1" applyBorder="1" applyAlignment="1" applyProtection="1">
      <alignment horizontal="left" vertical="center" indent="1"/>
      <protection/>
    </xf>
    <xf numFmtId="43" fontId="52" fillId="0" borderId="32" xfId="46" applyFont="1" applyBorder="1" applyAlignment="1" applyProtection="1">
      <alignment/>
      <protection locked="0"/>
    </xf>
    <xf numFmtId="43" fontId="52" fillId="0" borderId="33" xfId="46" applyFont="1" applyBorder="1" applyAlignment="1" applyProtection="1">
      <alignment/>
      <protection locked="0"/>
    </xf>
    <xf numFmtId="49" fontId="10" fillId="0" borderId="30" xfId="53" applyNumberFormat="1" applyFont="1" applyFill="1" applyBorder="1" applyAlignment="1" applyProtection="1">
      <alignment horizontal="center" vertical="center"/>
      <protection/>
    </xf>
    <xf numFmtId="0" fontId="10" fillId="0" borderId="31" xfId="53" applyFont="1" applyFill="1" applyBorder="1" applyAlignment="1" applyProtection="1">
      <alignment horizontal="left" vertical="center" wrapText="1" indent="1"/>
      <protection/>
    </xf>
    <xf numFmtId="49" fontId="10" fillId="0" borderId="22" xfId="53" applyNumberFormat="1" applyFont="1" applyFill="1" applyBorder="1" applyAlignment="1" applyProtection="1">
      <alignment horizontal="center"/>
      <protection/>
    </xf>
    <xf numFmtId="0" fontId="10" fillId="0" borderId="34" xfId="53" applyFont="1" applyFill="1" applyBorder="1" applyAlignment="1" applyProtection="1">
      <alignment horizontal="left" vertical="center" wrapText="1" indent="1"/>
      <protection/>
    </xf>
    <xf numFmtId="43" fontId="53" fillId="0" borderId="35" xfId="46" applyFont="1" applyBorder="1" applyAlignment="1" applyProtection="1">
      <alignment/>
      <protection/>
    </xf>
    <xf numFmtId="43" fontId="53" fillId="0" borderId="36" xfId="46" applyFont="1" applyBorder="1" applyAlignment="1" applyProtection="1">
      <alignment/>
      <protection/>
    </xf>
    <xf numFmtId="0" fontId="10" fillId="0" borderId="34" xfId="53" applyFont="1" applyFill="1" applyBorder="1" applyAlignment="1" applyProtection="1">
      <alignment horizontal="left" vertical="center" indent="1"/>
      <protection/>
    </xf>
    <xf numFmtId="43" fontId="53" fillId="0" borderId="24" xfId="46" applyFont="1" applyBorder="1" applyAlignment="1" applyProtection="1">
      <alignment/>
      <protection/>
    </xf>
    <xf numFmtId="43" fontId="53" fillId="0" borderId="25" xfId="46" applyFont="1" applyBorder="1" applyAlignment="1" applyProtection="1">
      <alignment/>
      <protection/>
    </xf>
    <xf numFmtId="0" fontId="13" fillId="0" borderId="34" xfId="53" applyFont="1" applyFill="1" applyBorder="1" applyAlignment="1" applyProtection="1">
      <alignment vertical="center"/>
      <protection/>
    </xf>
    <xf numFmtId="49" fontId="10" fillId="0" borderId="22" xfId="53" applyNumberFormat="1" applyFont="1" applyFill="1" applyBorder="1" applyAlignment="1" applyProtection="1">
      <alignment horizontal="center" vertical="center"/>
      <protection/>
    </xf>
    <xf numFmtId="0" fontId="8" fillId="34" borderId="37" xfId="53" applyFont="1" applyFill="1" applyBorder="1" applyAlignment="1" applyProtection="1">
      <alignment horizontal="left" vertical="center" indent="1"/>
      <protection/>
    </xf>
    <xf numFmtId="49" fontId="10" fillId="0" borderId="38" xfId="53" applyNumberFormat="1" applyFont="1" applyFill="1" applyBorder="1" applyAlignment="1" applyProtection="1">
      <alignment horizontal="center"/>
      <protection/>
    </xf>
    <xf numFmtId="0" fontId="10" fillId="0" borderId="23" xfId="53" applyFont="1" applyFill="1" applyBorder="1" applyAlignment="1" applyProtection="1">
      <alignment horizontal="left" vertical="center" indent="1"/>
      <protection/>
    </xf>
    <xf numFmtId="43" fontId="53" fillId="0" borderId="32" xfId="46" applyFont="1" applyBorder="1" applyAlignment="1" applyProtection="1">
      <alignment/>
      <protection/>
    </xf>
    <xf numFmtId="43" fontId="53" fillId="0" borderId="33" xfId="46" applyFont="1" applyBorder="1" applyAlignment="1" applyProtection="1">
      <alignment/>
      <protection/>
    </xf>
    <xf numFmtId="49" fontId="8" fillId="34" borderId="38" xfId="53" applyNumberFormat="1" applyFont="1" applyFill="1" applyBorder="1" applyAlignment="1" applyProtection="1">
      <alignment horizontal="center"/>
      <protection/>
    </xf>
    <xf numFmtId="0" fontId="8" fillId="34" borderId="31" xfId="53" applyFont="1" applyFill="1" applyBorder="1" applyAlignment="1" applyProtection="1">
      <alignment horizontal="left" vertical="center" indent="1"/>
      <protection/>
    </xf>
    <xf numFmtId="43" fontId="51" fillId="34" borderId="32" xfId="46" applyFont="1" applyFill="1" applyBorder="1" applyAlignment="1" applyProtection="1">
      <alignment/>
      <protection/>
    </xf>
    <xf numFmtId="43" fontId="51" fillId="34" borderId="33" xfId="46" applyFont="1" applyFill="1" applyBorder="1" applyAlignment="1" applyProtection="1">
      <alignment/>
      <protection/>
    </xf>
    <xf numFmtId="49" fontId="10" fillId="0" borderId="11" xfId="53" applyNumberFormat="1" applyFont="1" applyFill="1" applyBorder="1" applyAlignment="1" applyProtection="1">
      <alignment horizontal="center"/>
      <protection/>
    </xf>
    <xf numFmtId="0" fontId="10" fillId="0" borderId="39" xfId="53" applyFont="1" applyFill="1" applyBorder="1" applyProtection="1">
      <alignment/>
      <protection/>
    </xf>
    <xf numFmtId="43" fontId="53" fillId="0" borderId="40" xfId="46" applyFont="1" applyBorder="1" applyAlignment="1" applyProtection="1">
      <alignment/>
      <protection/>
    </xf>
    <xf numFmtId="43" fontId="53" fillId="0" borderId="41" xfId="46" applyFont="1" applyBorder="1" applyAlignment="1" applyProtection="1">
      <alignment/>
      <protection/>
    </xf>
    <xf numFmtId="0" fontId="10" fillId="0" borderId="11" xfId="53" applyFont="1" applyFill="1" applyBorder="1" applyProtection="1">
      <alignment/>
      <protection/>
    </xf>
    <xf numFmtId="0" fontId="10" fillId="0" borderId="12" xfId="53" applyFont="1" applyFill="1" applyBorder="1" applyAlignment="1" applyProtection="1">
      <alignment horizontal="right" vertical="center"/>
      <protection/>
    </xf>
    <xf numFmtId="43" fontId="53" fillId="34" borderId="42" xfId="46" applyFont="1" applyFill="1" applyBorder="1" applyAlignment="1" applyProtection="1">
      <alignment/>
      <protection/>
    </xf>
    <xf numFmtId="43" fontId="53" fillId="34" borderId="43" xfId="46" applyFont="1" applyFill="1" applyBorder="1" applyAlignment="1" applyProtection="1">
      <alignment/>
      <protection/>
    </xf>
    <xf numFmtId="0" fontId="10" fillId="0" borderId="0" xfId="53" applyFont="1" applyFill="1" applyBorder="1" applyProtection="1">
      <alignment/>
      <protection/>
    </xf>
    <xf numFmtId="0" fontId="8" fillId="0" borderId="0" xfId="53" applyFont="1" applyFill="1" applyBorder="1" applyAlignment="1" applyProtection="1">
      <alignment horizontal="right" vertical="center"/>
      <protection/>
    </xf>
    <xf numFmtId="0" fontId="15" fillId="33" borderId="0" xfId="53" applyFont="1" applyFill="1" applyBorder="1" applyAlignment="1" applyProtection="1">
      <alignment horizontal="right" vertical="center"/>
      <protection/>
    </xf>
    <xf numFmtId="0" fontId="10" fillId="0" borderId="0" xfId="53" applyFont="1" applyFill="1" applyBorder="1" applyProtection="1">
      <alignment/>
      <protection locked="0"/>
    </xf>
    <xf numFmtId="0" fontId="8" fillId="0" borderId="0" xfId="53" applyFont="1" applyFill="1" applyBorder="1" applyAlignment="1" applyProtection="1">
      <alignment horizontal="right" vertical="center"/>
      <protection locked="0"/>
    </xf>
    <xf numFmtId="0" fontId="15" fillId="33" borderId="0" xfId="53" applyFont="1" applyFill="1" applyBorder="1" applyAlignment="1" applyProtection="1">
      <alignment horizontal="right" vertical="center"/>
      <protection locked="0"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6" fillId="33" borderId="18" xfId="53" applyFont="1" applyFill="1" applyBorder="1" applyAlignment="1" applyProtection="1">
      <alignment horizontal="center"/>
      <protection/>
    </xf>
    <xf numFmtId="0" fontId="6" fillId="33" borderId="44" xfId="53" applyFont="1" applyFill="1" applyBorder="1" applyAlignment="1" applyProtection="1">
      <alignment horizontal="center"/>
      <protection/>
    </xf>
    <xf numFmtId="0" fontId="6" fillId="33" borderId="45" xfId="53" applyFont="1" applyFill="1" applyBorder="1" applyAlignment="1" applyProtection="1">
      <alignment horizontal="center"/>
      <protection/>
    </xf>
    <xf numFmtId="0" fontId="6" fillId="33" borderId="22" xfId="53" applyFont="1" applyFill="1" applyBorder="1" applyAlignment="1" applyProtection="1">
      <alignment horizontal="center"/>
      <protection/>
    </xf>
    <xf numFmtId="0" fontId="6" fillId="33" borderId="0" xfId="53" applyFont="1" applyFill="1" applyBorder="1" applyAlignment="1" applyProtection="1">
      <alignment horizontal="center"/>
      <protection/>
    </xf>
    <xf numFmtId="0" fontId="6" fillId="33" borderId="10" xfId="53" applyFont="1" applyFill="1" applyBorder="1" applyAlignment="1" applyProtection="1">
      <alignment horizontal="center"/>
      <protection/>
    </xf>
    <xf numFmtId="0" fontId="2" fillId="33" borderId="22" xfId="53" applyFont="1" applyFill="1" applyBorder="1" applyAlignment="1" applyProtection="1">
      <alignment horizontal="center"/>
      <protection/>
    </xf>
    <xf numFmtId="0" fontId="2" fillId="33" borderId="0" xfId="53" applyFont="1" applyFill="1" applyBorder="1" applyAlignment="1" applyProtection="1">
      <alignment horizontal="center"/>
      <protection/>
    </xf>
    <xf numFmtId="0" fontId="2" fillId="33" borderId="10" xfId="53" applyFont="1" applyFill="1" applyBorder="1" applyAlignment="1" applyProtection="1">
      <alignment horizontal="center"/>
      <protection/>
    </xf>
    <xf numFmtId="0" fontId="3" fillId="0" borderId="22" xfId="53" applyFont="1" applyFill="1" applyBorder="1" applyAlignment="1" applyProtection="1">
      <alignment horizontal="left"/>
      <protection locked="0"/>
    </xf>
    <xf numFmtId="0" fontId="3" fillId="0" borderId="0" xfId="53" applyFont="1" applyFill="1" applyBorder="1" applyAlignment="1" applyProtection="1">
      <alignment horizontal="left"/>
      <protection locked="0"/>
    </xf>
    <xf numFmtId="0" fontId="7" fillId="33" borderId="46" xfId="53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2" xfId="51"/>
    <cellStyle name="Normal 13" xfId="52"/>
    <cellStyle name="Normal 2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Logo\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104775</xdr:rowOff>
    </xdr:from>
    <xdr:to>
      <xdr:col>2</xdr:col>
      <xdr:colOff>19050</xdr:colOff>
      <xdr:row>3</xdr:row>
      <xdr:rowOff>161925</xdr:rowOff>
    </xdr:to>
    <xdr:pic>
      <xdr:nvPicPr>
        <xdr:cNvPr id="1" name="Imagen 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9075" y="20002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4</xdr:row>
      <xdr:rowOff>161925</xdr:rowOff>
    </xdr:from>
    <xdr:to>
      <xdr:col>2</xdr:col>
      <xdr:colOff>2971800</xdr:colOff>
      <xdr:row>4</xdr:row>
      <xdr:rowOff>171450</xdr:rowOff>
    </xdr:to>
    <xdr:sp>
      <xdr:nvSpPr>
        <xdr:cNvPr id="2" name="17 Conector recto"/>
        <xdr:cNvSpPr>
          <a:spLocks/>
        </xdr:cNvSpPr>
      </xdr:nvSpPr>
      <xdr:spPr>
        <a:xfrm>
          <a:off x="1438275" y="1114425"/>
          <a:ext cx="2362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7</xdr:row>
      <xdr:rowOff>47625</xdr:rowOff>
    </xdr:from>
    <xdr:to>
      <xdr:col>4</xdr:col>
      <xdr:colOff>1295400</xdr:colOff>
      <xdr:row>7</xdr:row>
      <xdr:rowOff>247650</xdr:rowOff>
    </xdr:to>
    <xdr:sp macro="[0]!todo">
      <xdr:nvSpPr>
        <xdr:cNvPr id="3" name="Rectángulo: esquinas redondeadas 1"/>
        <xdr:cNvSpPr>
          <a:spLocks/>
        </xdr:cNvSpPr>
      </xdr:nvSpPr>
      <xdr:spPr>
        <a:xfrm>
          <a:off x="4962525" y="1343025"/>
          <a:ext cx="2619375" cy="200025"/>
        </a:xfrm>
        <a:prstGeom prst="round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73</xdr:row>
      <xdr:rowOff>66675</xdr:rowOff>
    </xdr:from>
    <xdr:to>
      <xdr:col>11</xdr:col>
      <xdr:colOff>238125</xdr:colOff>
      <xdr:row>77</xdr:row>
      <xdr:rowOff>9525</xdr:rowOff>
    </xdr:to>
    <xdr:grpSp>
      <xdr:nvGrpSpPr>
        <xdr:cNvPr id="4" name="Group 17"/>
        <xdr:cNvGrpSpPr>
          <a:grpSpLocks/>
        </xdr:cNvGrpSpPr>
      </xdr:nvGrpSpPr>
      <xdr:grpSpPr>
        <a:xfrm>
          <a:off x="19050" y="13973175"/>
          <a:ext cx="10172700" cy="704850"/>
          <a:chOff x="11" y="852"/>
          <a:chExt cx="801" cy="27"/>
        </a:xfrm>
        <a:solidFill>
          <a:srgbClr val="FFFFFF"/>
        </a:solidFill>
      </xdr:grpSpPr>
      <xdr:sp>
        <xdr:nvSpPr>
          <xdr:cNvPr id="5" name="Text Box 18"/>
          <xdr:cNvSpPr txBox="1">
            <a:spLocks noChangeArrowheads="1"/>
          </xdr:cNvSpPr>
        </xdr:nvSpPr>
        <xdr:spPr>
          <a:xfrm>
            <a:off x="11" y="852"/>
            <a:ext cx="21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AIDE NORMA MENDOZA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PEREZ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PRESIDENTA</a:t>
            </a:r>
          </a:p>
        </xdr:txBody>
      </xdr:sp>
      <xdr:sp>
        <xdr:nvSpPr>
          <xdr:cNvPr id="6" name="Text Box 19"/>
          <xdr:cNvSpPr txBox="1">
            <a:spLocks noChangeArrowheads="1"/>
          </xdr:cNvSpPr>
        </xdr:nvSpPr>
        <xdr:spPr>
          <a:xfrm>
            <a:off x="609" y="855"/>
            <a:ext cx="20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LUIS ALEJANDRO MARTINEZ RODRIGUEZ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TESORERO</a:t>
            </a:r>
          </a:p>
        </xdr:txBody>
      </xdr:sp>
      <xdr:sp>
        <xdr:nvSpPr>
          <xdr:cNvPr id="7" name="Text Box 20"/>
          <xdr:cNvSpPr txBox="1">
            <a:spLocks noChangeArrowheads="1"/>
          </xdr:cNvSpPr>
        </xdr:nvSpPr>
        <xdr:spPr>
          <a:xfrm>
            <a:off x="326" y="854"/>
            <a:ext cx="208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MARICELA JARAMILLO DEL ANGEL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K7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7109375" style="1" customWidth="1"/>
    <col min="2" max="2" width="10.7109375" style="1" customWidth="1"/>
    <col min="3" max="3" width="61.140625" style="1" customWidth="1"/>
    <col min="4" max="5" width="20.7109375" style="1" customWidth="1"/>
    <col min="6" max="8" width="11.421875" style="1" customWidth="1"/>
    <col min="9" max="11" width="11.421875" style="1" hidden="1" customWidth="1"/>
    <col min="12" max="16384" width="11.421875" style="1" customWidth="1"/>
  </cols>
  <sheetData>
    <row r="1" spans="1:5" ht="7.5" customHeight="1" thickBot="1">
      <c r="A1" s="2"/>
      <c r="B1" s="2"/>
      <c r="C1" s="2"/>
      <c r="D1" s="2"/>
      <c r="E1" s="2"/>
    </row>
    <row r="2" spans="1:5" ht="22.5" customHeight="1" thickTop="1">
      <c r="A2" s="3"/>
      <c r="B2" s="67" t="s">
        <v>108</v>
      </c>
      <c r="C2" s="68"/>
      <c r="D2" s="68"/>
      <c r="E2" s="69"/>
    </row>
    <row r="3" spans="1:5" ht="22.5" customHeight="1">
      <c r="A3" s="3"/>
      <c r="B3" s="70" t="s">
        <v>89</v>
      </c>
      <c r="C3" s="71"/>
      <c r="D3" s="71"/>
      <c r="E3" s="72"/>
    </row>
    <row r="4" spans="1:5" ht="22.5" customHeight="1">
      <c r="A4" s="3"/>
      <c r="B4" s="73" t="s">
        <v>107</v>
      </c>
      <c r="C4" s="74"/>
      <c r="D4" s="74"/>
      <c r="E4" s="75"/>
    </row>
    <row r="5" spans="1:5" ht="15">
      <c r="A5" s="3"/>
      <c r="B5" s="76" t="s">
        <v>110</v>
      </c>
      <c r="C5" s="77"/>
      <c r="D5" s="4"/>
      <c r="E5" s="5" t="s">
        <v>109</v>
      </c>
    </row>
    <row r="6" spans="1:5" ht="6" customHeight="1" thickBot="1">
      <c r="A6" s="6"/>
      <c r="B6" s="7"/>
      <c r="C6" s="8"/>
      <c r="D6" s="9"/>
      <c r="E6" s="10"/>
    </row>
    <row r="7" spans="1:5" ht="6" customHeight="1" thickBot="1" thickTop="1">
      <c r="A7" s="6"/>
      <c r="B7" s="11"/>
      <c r="C7" s="78"/>
      <c r="D7" s="78"/>
      <c r="E7" s="78"/>
    </row>
    <row r="8" spans="1:5" ht="23.25" customHeight="1" thickBot="1" thickTop="1">
      <c r="A8" s="6"/>
      <c r="B8" s="12" t="s">
        <v>2</v>
      </c>
      <c r="C8" s="13" t="s">
        <v>90</v>
      </c>
      <c r="D8" s="14" t="s">
        <v>91</v>
      </c>
      <c r="E8" s="15" t="s">
        <v>92</v>
      </c>
    </row>
    <row r="9" ht="6" customHeight="1" thickBot="1" thickTop="1"/>
    <row r="10" spans="2:5" ht="15.75" thickTop="1">
      <c r="B10" s="16"/>
      <c r="C10" s="17"/>
      <c r="D10" s="18"/>
      <c r="E10" s="19"/>
    </row>
    <row r="11" spans="2:5" ht="15">
      <c r="B11" s="20" t="s">
        <v>3</v>
      </c>
      <c r="C11" s="21" t="s">
        <v>93</v>
      </c>
      <c r="D11" s="22"/>
      <c r="E11" s="23"/>
    </row>
    <row r="12" spans="2:5" ht="15">
      <c r="B12" s="24" t="s">
        <v>5</v>
      </c>
      <c r="C12" s="25" t="s">
        <v>6</v>
      </c>
      <c r="D12" s="26">
        <f>SUM(D13:D19)</f>
        <v>147836.06</v>
      </c>
      <c r="E12" s="27">
        <f>SUM(E13:E19)</f>
        <v>8037.260000000002</v>
      </c>
    </row>
    <row r="13" spans="2:11" ht="15">
      <c r="B13" s="28" t="s">
        <v>9</v>
      </c>
      <c r="C13" s="29" t="s">
        <v>10</v>
      </c>
      <c r="D13" s="30">
        <f>ABS(IF(I13&gt;=0,0,I13))</f>
        <v>147836.06</v>
      </c>
      <c r="E13" s="31">
        <f>ABS(IF(I13&lt;=0,0,I13))</f>
        <v>0</v>
      </c>
      <c r="I13" s="1">
        <f>J13-K13</f>
        <v>-147836.06</v>
      </c>
      <c r="J13" s="1">
        <v>55659.42</v>
      </c>
      <c r="K13" s="1">
        <v>203495.48</v>
      </c>
    </row>
    <row r="14" spans="2:11" ht="15">
      <c r="B14" s="28" t="s">
        <v>13</v>
      </c>
      <c r="C14" s="29" t="s">
        <v>14</v>
      </c>
      <c r="D14" s="30">
        <f aca="true" t="shared" si="0" ref="D14:D19">ABS(IF(I14&gt;=0,0,I14))</f>
        <v>0</v>
      </c>
      <c r="E14" s="31">
        <f aca="true" t="shared" si="1" ref="E14:E19">ABS(IF(I14&lt;=0,0,I14))</f>
        <v>8037.260000000002</v>
      </c>
      <c r="I14" s="1">
        <f aca="true" t="shared" si="2" ref="I14:I19">J14-K14</f>
        <v>8037.260000000002</v>
      </c>
      <c r="J14" s="1">
        <v>58777.19</v>
      </c>
      <c r="K14" s="1">
        <v>50739.93</v>
      </c>
    </row>
    <row r="15" spans="2:11" ht="15">
      <c r="B15" s="32" t="s">
        <v>19</v>
      </c>
      <c r="C15" s="29" t="s">
        <v>20</v>
      </c>
      <c r="D15" s="30">
        <f t="shared" si="0"/>
        <v>0</v>
      </c>
      <c r="E15" s="31">
        <f t="shared" si="1"/>
        <v>0</v>
      </c>
      <c r="I15" s="1">
        <f t="shared" si="2"/>
        <v>0</v>
      </c>
      <c r="J15" s="1">
        <v>0</v>
      </c>
      <c r="K15" s="1">
        <v>0</v>
      </c>
    </row>
    <row r="16" spans="2:11" ht="15">
      <c r="B16" s="28" t="s">
        <v>22</v>
      </c>
      <c r="C16" s="29" t="s">
        <v>94</v>
      </c>
      <c r="D16" s="30">
        <f t="shared" si="0"/>
        <v>0</v>
      </c>
      <c r="E16" s="31">
        <f t="shared" si="1"/>
        <v>0</v>
      </c>
      <c r="I16" s="1">
        <f t="shared" si="2"/>
        <v>0</v>
      </c>
      <c r="J16" s="1">
        <v>0</v>
      </c>
      <c r="K16" s="1">
        <v>0</v>
      </c>
    </row>
    <row r="17" spans="2:11" ht="15">
      <c r="B17" s="28" t="s">
        <v>26</v>
      </c>
      <c r="C17" s="29" t="s">
        <v>27</v>
      </c>
      <c r="D17" s="30">
        <f t="shared" si="0"/>
        <v>0</v>
      </c>
      <c r="E17" s="31">
        <f t="shared" si="1"/>
        <v>0</v>
      </c>
      <c r="I17" s="1">
        <f t="shared" si="2"/>
        <v>0</v>
      </c>
      <c r="J17" s="1">
        <v>0</v>
      </c>
      <c r="K17" s="1">
        <v>0</v>
      </c>
    </row>
    <row r="18" spans="2:11" ht="15">
      <c r="B18" s="28" t="s">
        <v>28</v>
      </c>
      <c r="C18" s="29" t="s">
        <v>29</v>
      </c>
      <c r="D18" s="30">
        <f t="shared" si="0"/>
        <v>0</v>
      </c>
      <c r="E18" s="31">
        <f t="shared" si="1"/>
        <v>0</v>
      </c>
      <c r="I18" s="1">
        <f t="shared" si="2"/>
        <v>0</v>
      </c>
      <c r="J18" s="1">
        <v>0</v>
      </c>
      <c r="K18" s="1">
        <v>0</v>
      </c>
    </row>
    <row r="19" spans="2:11" ht="15">
      <c r="B19" s="28" t="s">
        <v>32</v>
      </c>
      <c r="C19" s="33" t="s">
        <v>33</v>
      </c>
      <c r="D19" s="30">
        <f t="shared" si="0"/>
        <v>0</v>
      </c>
      <c r="E19" s="31">
        <f t="shared" si="1"/>
        <v>0</v>
      </c>
      <c r="I19" s="1">
        <f t="shared" si="2"/>
        <v>0</v>
      </c>
      <c r="J19" s="1">
        <v>0</v>
      </c>
      <c r="K19" s="1">
        <v>0</v>
      </c>
    </row>
    <row r="20" spans="2:5" ht="15">
      <c r="B20" s="34"/>
      <c r="C20" s="35"/>
      <c r="D20" s="30"/>
      <c r="E20" s="31"/>
    </row>
    <row r="21" spans="2:5" ht="15">
      <c r="B21" s="24" t="s">
        <v>36</v>
      </c>
      <c r="C21" s="25" t="s">
        <v>37</v>
      </c>
      <c r="D21" s="26">
        <f>SUM(D22:D30)</f>
        <v>321824.29000000004</v>
      </c>
      <c r="E21" s="27">
        <f>SUM(E22:E30)</f>
        <v>252204.8799999999</v>
      </c>
    </row>
    <row r="22" spans="2:11" ht="15">
      <c r="B22" s="28" t="s">
        <v>38</v>
      </c>
      <c r="C22" s="29" t="s">
        <v>39</v>
      </c>
      <c r="D22" s="30">
        <f>ABS(IF(I22&gt;=0,0,I22))</f>
        <v>0</v>
      </c>
      <c r="E22" s="31">
        <f>ABS(IF(I22&lt;=0,0,I22))</f>
        <v>0</v>
      </c>
      <c r="I22" s="1">
        <f aca="true" t="shared" si="3" ref="I22:I30">J22-K22</f>
        <v>0</v>
      </c>
      <c r="J22" s="1">
        <v>0</v>
      </c>
      <c r="K22" s="1">
        <v>0</v>
      </c>
    </row>
    <row r="23" spans="2:11" ht="15">
      <c r="B23" s="28" t="s">
        <v>44</v>
      </c>
      <c r="C23" s="29" t="s">
        <v>45</v>
      </c>
      <c r="D23" s="30">
        <f>ABS(IF(I23&gt;=0,0,I23))</f>
        <v>0</v>
      </c>
      <c r="E23" s="31">
        <f>ABS(IF(I23&lt;=0,0,I23))</f>
        <v>0</v>
      </c>
      <c r="I23" s="1">
        <f t="shared" si="3"/>
        <v>0</v>
      </c>
      <c r="J23" s="1">
        <v>0</v>
      </c>
      <c r="K23" s="1">
        <v>0</v>
      </c>
    </row>
    <row r="24" spans="2:11" ht="15">
      <c r="B24" s="28" t="s">
        <v>48</v>
      </c>
      <c r="C24" s="29" t="s">
        <v>49</v>
      </c>
      <c r="D24" s="30">
        <f>ABS(IF(I24&gt;=0,0,I24))</f>
        <v>0</v>
      </c>
      <c r="E24" s="31">
        <f>ABS(IF(I24&lt;=0,0,I24))</f>
        <v>0</v>
      </c>
      <c r="I24" s="1">
        <f t="shared" si="3"/>
        <v>0</v>
      </c>
      <c r="J24" s="1">
        <v>1911687</v>
      </c>
      <c r="K24" s="1">
        <v>1911687</v>
      </c>
    </row>
    <row r="25" spans="2:11" ht="15">
      <c r="B25" s="28" t="s">
        <v>54</v>
      </c>
      <c r="C25" s="29" t="s">
        <v>0</v>
      </c>
      <c r="D25" s="30">
        <f>ABS(IF(I25&gt;=0,0,I25))</f>
        <v>0</v>
      </c>
      <c r="E25" s="31">
        <f>ABS(IF(I25&lt;=0,0,I25))</f>
        <v>252204.8799999999</v>
      </c>
      <c r="I25" s="1">
        <f t="shared" si="3"/>
        <v>252204.8799999999</v>
      </c>
      <c r="J25" s="1">
        <v>3105502.23</v>
      </c>
      <c r="K25" s="1">
        <v>2853297.35</v>
      </c>
    </row>
    <row r="26" spans="2:11" ht="15">
      <c r="B26" s="28" t="s">
        <v>56</v>
      </c>
      <c r="C26" s="29" t="s">
        <v>57</v>
      </c>
      <c r="D26" s="30">
        <f>ABS(IF(I26&gt;=0,0,I26))</f>
        <v>0</v>
      </c>
      <c r="E26" s="31">
        <f>ABS(IF(I26&lt;=0,0,I26))</f>
        <v>0</v>
      </c>
      <c r="I26" s="1">
        <f t="shared" si="3"/>
        <v>0</v>
      </c>
      <c r="J26" s="1">
        <v>0</v>
      </c>
      <c r="K26" s="1">
        <v>0</v>
      </c>
    </row>
    <row r="27" spans="2:11" ht="15">
      <c r="B27" s="28" t="s">
        <v>60</v>
      </c>
      <c r="C27" s="29" t="s">
        <v>61</v>
      </c>
      <c r="D27" s="31">
        <f>ABS(IF(I27&lt;=0,0,I27))</f>
        <v>321824.29000000004</v>
      </c>
      <c r="E27" s="30">
        <f>ABS(IF(I27&gt;=0,0,I27))</f>
        <v>0</v>
      </c>
      <c r="I27" s="1">
        <f t="shared" si="3"/>
        <v>321824.29000000004</v>
      </c>
      <c r="J27" s="1">
        <v>1800762.27</v>
      </c>
      <c r="K27" s="1">
        <v>1478937.98</v>
      </c>
    </row>
    <row r="28" spans="2:11" ht="15">
      <c r="B28" s="28" t="s">
        <v>66</v>
      </c>
      <c r="C28" s="29" t="s">
        <v>67</v>
      </c>
      <c r="D28" s="30">
        <f>ABS(IF(I28&gt;=0,0,I28))</f>
        <v>0</v>
      </c>
      <c r="E28" s="31">
        <f>ABS(IF(I28&lt;=0,0,I28))</f>
        <v>0</v>
      </c>
      <c r="I28" s="1">
        <f t="shared" si="3"/>
        <v>0</v>
      </c>
      <c r="J28" s="1">
        <v>0</v>
      </c>
      <c r="K28" s="1">
        <v>0</v>
      </c>
    </row>
    <row r="29" spans="2:11" ht="15">
      <c r="B29" s="28" t="s">
        <v>74</v>
      </c>
      <c r="C29" s="38" t="s">
        <v>75</v>
      </c>
      <c r="D29" s="31">
        <f>ABS(IF(I29&lt;=0,0,I29))</f>
        <v>0</v>
      </c>
      <c r="E29" s="30">
        <f>ABS(IF(I29&gt;=0,0,I29))</f>
        <v>0</v>
      </c>
      <c r="I29" s="1">
        <f t="shared" si="3"/>
        <v>0</v>
      </c>
      <c r="J29" s="1">
        <v>0</v>
      </c>
      <c r="K29" s="1">
        <v>0</v>
      </c>
    </row>
    <row r="30" spans="2:11" ht="15">
      <c r="B30" s="28" t="s">
        <v>79</v>
      </c>
      <c r="C30" s="38" t="s">
        <v>80</v>
      </c>
      <c r="D30" s="30">
        <f>ABS(IF(I30&gt;=0,0,I30))</f>
        <v>0</v>
      </c>
      <c r="E30" s="31">
        <f>ABS(IF(I30&lt;=0,0,I30))</f>
        <v>0</v>
      </c>
      <c r="I30" s="1">
        <f t="shared" si="3"/>
        <v>0</v>
      </c>
      <c r="J30" s="1">
        <v>0</v>
      </c>
      <c r="K30" s="1">
        <v>0</v>
      </c>
    </row>
    <row r="31" spans="2:11" ht="15">
      <c r="B31" s="34"/>
      <c r="C31" s="38"/>
      <c r="D31" s="36"/>
      <c r="E31" s="37"/>
      <c r="J31" s="1">
        <f>((((SUM(J13:J26)-J27)+J28)-J29)+J30)</f>
        <v>3330863.57</v>
      </c>
      <c r="K31" s="1">
        <f>((((SUM(K13:K26)-K27)+K28)-K29)+K30)</f>
        <v>3540281.78</v>
      </c>
    </row>
    <row r="32" spans="2:5" ht="15">
      <c r="B32" s="20" t="s">
        <v>4</v>
      </c>
      <c r="C32" s="21" t="s">
        <v>95</v>
      </c>
      <c r="D32" s="39"/>
      <c r="E32" s="40"/>
    </row>
    <row r="33" spans="2:5" ht="15">
      <c r="B33" s="24" t="s">
        <v>7</v>
      </c>
      <c r="C33" s="25" t="s">
        <v>8</v>
      </c>
      <c r="D33" s="26">
        <f>SUM(D34:D41)</f>
        <v>0</v>
      </c>
      <c r="E33" s="27">
        <f>SUM(E34:E41)</f>
        <v>304469.6199999999</v>
      </c>
    </row>
    <row r="34" spans="2:11" ht="15">
      <c r="B34" s="28" t="s">
        <v>11</v>
      </c>
      <c r="C34" s="29" t="s">
        <v>12</v>
      </c>
      <c r="D34" s="31">
        <f aca="true" t="shared" si="4" ref="D34:D41">ABS(IF(I34&lt;=0,0,I34))</f>
        <v>0</v>
      </c>
      <c r="E34" s="30">
        <f aca="true" t="shared" si="5" ref="E34:E41">ABS(IF(I34&gt;=0,0,I34))</f>
        <v>304469.6199999999</v>
      </c>
      <c r="I34" s="1">
        <f aca="true" t="shared" si="6" ref="I34:I41">J34-K34</f>
        <v>-304469.6199999999</v>
      </c>
      <c r="J34" s="1">
        <v>1204634.31</v>
      </c>
      <c r="K34" s="1">
        <v>1509103.93</v>
      </c>
    </row>
    <row r="35" spans="2:11" ht="15">
      <c r="B35" s="28" t="s">
        <v>15</v>
      </c>
      <c r="C35" s="29" t="s">
        <v>16</v>
      </c>
      <c r="D35" s="31">
        <f t="shared" si="4"/>
        <v>0</v>
      </c>
      <c r="E35" s="30">
        <f t="shared" si="5"/>
        <v>0</v>
      </c>
      <c r="I35" s="1">
        <f t="shared" si="6"/>
        <v>0</v>
      </c>
      <c r="J35" s="1">
        <v>0</v>
      </c>
      <c r="K35" s="1">
        <v>0</v>
      </c>
    </row>
    <row r="36" spans="2:11" ht="15">
      <c r="B36" s="28" t="s">
        <v>17</v>
      </c>
      <c r="C36" s="29" t="s">
        <v>18</v>
      </c>
      <c r="D36" s="31">
        <f t="shared" si="4"/>
        <v>0</v>
      </c>
      <c r="E36" s="30">
        <f t="shared" si="5"/>
        <v>0</v>
      </c>
      <c r="I36" s="1">
        <f t="shared" si="6"/>
        <v>0</v>
      </c>
      <c r="J36" s="1">
        <v>0</v>
      </c>
      <c r="K36" s="1">
        <v>0</v>
      </c>
    </row>
    <row r="37" spans="2:11" ht="15">
      <c r="B37" s="28" t="s">
        <v>21</v>
      </c>
      <c r="C37" s="29" t="s">
        <v>96</v>
      </c>
      <c r="D37" s="31">
        <f t="shared" si="4"/>
        <v>0</v>
      </c>
      <c r="E37" s="30">
        <f t="shared" si="5"/>
        <v>0</v>
      </c>
      <c r="I37" s="1">
        <f t="shared" si="6"/>
        <v>0</v>
      </c>
      <c r="J37" s="1">
        <v>0</v>
      </c>
      <c r="K37" s="1">
        <v>0</v>
      </c>
    </row>
    <row r="38" spans="2:11" ht="15">
      <c r="B38" s="28" t="s">
        <v>23</v>
      </c>
      <c r="C38" s="29" t="s">
        <v>24</v>
      </c>
      <c r="D38" s="31">
        <f t="shared" si="4"/>
        <v>0</v>
      </c>
      <c r="E38" s="30">
        <f t="shared" si="5"/>
        <v>0</v>
      </c>
      <c r="I38" s="1">
        <f t="shared" si="6"/>
        <v>0</v>
      </c>
      <c r="J38" s="1">
        <v>0</v>
      </c>
      <c r="K38" s="1">
        <v>0</v>
      </c>
    </row>
    <row r="39" spans="2:11" ht="15">
      <c r="B39" s="32" t="s">
        <v>25</v>
      </c>
      <c r="C39" s="29" t="s">
        <v>97</v>
      </c>
      <c r="D39" s="31">
        <f t="shared" si="4"/>
        <v>0</v>
      </c>
      <c r="E39" s="30">
        <f t="shared" si="5"/>
        <v>0</v>
      </c>
      <c r="I39" s="1">
        <f t="shared" si="6"/>
        <v>0</v>
      </c>
      <c r="J39" s="1">
        <v>0</v>
      </c>
      <c r="K39" s="1">
        <v>0</v>
      </c>
    </row>
    <row r="40" spans="2:11" ht="15">
      <c r="B40" s="32" t="s">
        <v>30</v>
      </c>
      <c r="C40" s="29" t="s">
        <v>31</v>
      </c>
      <c r="D40" s="31">
        <f t="shared" si="4"/>
        <v>0</v>
      </c>
      <c r="E40" s="30">
        <f t="shared" si="5"/>
        <v>0</v>
      </c>
      <c r="I40" s="1">
        <f t="shared" si="6"/>
        <v>0</v>
      </c>
      <c r="J40" s="1">
        <v>0</v>
      </c>
      <c r="K40" s="1">
        <v>0</v>
      </c>
    </row>
    <row r="41" spans="2:11" ht="15">
      <c r="B41" s="32" t="s">
        <v>34</v>
      </c>
      <c r="C41" s="29" t="s">
        <v>35</v>
      </c>
      <c r="D41" s="31">
        <f t="shared" si="4"/>
        <v>0</v>
      </c>
      <c r="E41" s="30">
        <f t="shared" si="5"/>
        <v>0</v>
      </c>
      <c r="I41" s="1">
        <f t="shared" si="6"/>
        <v>0</v>
      </c>
      <c r="J41" s="1">
        <v>0</v>
      </c>
      <c r="K41" s="1">
        <v>0</v>
      </c>
    </row>
    <row r="42" spans="2:5" ht="15">
      <c r="B42" s="20"/>
      <c r="C42" s="41"/>
      <c r="D42" s="36"/>
      <c r="E42" s="37"/>
    </row>
    <row r="43" spans="2:5" ht="15">
      <c r="B43" s="24" t="s">
        <v>40</v>
      </c>
      <c r="C43" s="25" t="s">
        <v>41</v>
      </c>
      <c r="D43" s="26">
        <f>SUM(D44:D49)</f>
        <v>0</v>
      </c>
      <c r="E43" s="27">
        <f>SUM(E44:E49)</f>
        <v>0</v>
      </c>
    </row>
    <row r="44" spans="2:11" ht="15">
      <c r="B44" s="28" t="s">
        <v>42</v>
      </c>
      <c r="C44" s="29" t="s">
        <v>43</v>
      </c>
      <c r="D44" s="31">
        <f aca="true" t="shared" si="7" ref="D44:D49">ABS(IF(I44&lt;=0,0,I44))</f>
        <v>0</v>
      </c>
      <c r="E44" s="30">
        <f aca="true" t="shared" si="8" ref="E44:E49">ABS(IF(I44&gt;=0,0,I44))</f>
        <v>0</v>
      </c>
      <c r="I44" s="1">
        <f aca="true" t="shared" si="9" ref="I44:I49">J44-K44</f>
        <v>0</v>
      </c>
      <c r="J44" s="1">
        <v>0</v>
      </c>
      <c r="K44" s="1">
        <v>0</v>
      </c>
    </row>
    <row r="45" spans="2:11" ht="15">
      <c r="B45" s="28" t="s">
        <v>46</v>
      </c>
      <c r="C45" s="29" t="s">
        <v>47</v>
      </c>
      <c r="D45" s="31">
        <f t="shared" si="7"/>
        <v>0</v>
      </c>
      <c r="E45" s="30">
        <f t="shared" si="8"/>
        <v>0</v>
      </c>
      <c r="I45" s="1">
        <f t="shared" si="9"/>
        <v>0</v>
      </c>
      <c r="J45" s="1">
        <v>0</v>
      </c>
      <c r="K45" s="1">
        <v>0</v>
      </c>
    </row>
    <row r="46" spans="2:11" ht="15">
      <c r="B46" s="28" t="s">
        <v>50</v>
      </c>
      <c r="C46" s="29" t="s">
        <v>51</v>
      </c>
      <c r="D46" s="31">
        <f t="shared" si="7"/>
        <v>0</v>
      </c>
      <c r="E46" s="30">
        <f t="shared" si="8"/>
        <v>0</v>
      </c>
      <c r="I46" s="1">
        <f t="shared" si="9"/>
        <v>0</v>
      </c>
      <c r="J46" s="1">
        <v>0</v>
      </c>
      <c r="K46" s="1">
        <v>0</v>
      </c>
    </row>
    <row r="47" spans="2:11" ht="15">
      <c r="B47" s="28" t="s">
        <v>52</v>
      </c>
      <c r="C47" s="29" t="s">
        <v>53</v>
      </c>
      <c r="D47" s="31">
        <f t="shared" si="7"/>
        <v>0</v>
      </c>
      <c r="E47" s="30">
        <f t="shared" si="8"/>
        <v>0</v>
      </c>
      <c r="I47" s="1">
        <f t="shared" si="9"/>
        <v>0</v>
      </c>
      <c r="J47" s="1">
        <v>0</v>
      </c>
      <c r="K47" s="1">
        <v>0</v>
      </c>
    </row>
    <row r="48" spans="2:11" ht="15">
      <c r="B48" s="28" t="s">
        <v>55</v>
      </c>
      <c r="C48" s="29" t="s">
        <v>98</v>
      </c>
      <c r="D48" s="31">
        <f t="shared" si="7"/>
        <v>0</v>
      </c>
      <c r="E48" s="30">
        <f t="shared" si="8"/>
        <v>0</v>
      </c>
      <c r="I48" s="1">
        <f t="shared" si="9"/>
        <v>0</v>
      </c>
      <c r="J48" s="1">
        <v>0</v>
      </c>
      <c r="K48" s="1">
        <v>0</v>
      </c>
    </row>
    <row r="49" spans="2:11" ht="15">
      <c r="B49" s="28" t="s">
        <v>58</v>
      </c>
      <c r="C49" s="29" t="s">
        <v>59</v>
      </c>
      <c r="D49" s="31">
        <f t="shared" si="7"/>
        <v>0</v>
      </c>
      <c r="E49" s="30">
        <f t="shared" si="8"/>
        <v>0</v>
      </c>
      <c r="I49" s="1">
        <f t="shared" si="9"/>
        <v>0</v>
      </c>
      <c r="J49" s="1">
        <v>0</v>
      </c>
      <c r="K49" s="1">
        <v>0</v>
      </c>
    </row>
    <row r="50" spans="2:5" ht="15">
      <c r="B50" s="42"/>
      <c r="C50" s="41"/>
      <c r="D50" s="36"/>
      <c r="E50" s="37"/>
    </row>
    <row r="51" spans="2:5" ht="15">
      <c r="B51" s="20" t="s">
        <v>62</v>
      </c>
      <c r="C51" s="21" t="s">
        <v>99</v>
      </c>
      <c r="D51" s="39"/>
      <c r="E51" s="40"/>
    </row>
    <row r="52" spans="2:5" ht="15">
      <c r="B52" s="24" t="s">
        <v>63</v>
      </c>
      <c r="C52" s="43" t="s">
        <v>100</v>
      </c>
      <c r="D52" s="26">
        <f>SUM(D53:D55)</f>
        <v>0</v>
      </c>
      <c r="E52" s="27">
        <f>SUM(E53:E55)</f>
        <v>0</v>
      </c>
    </row>
    <row r="53" spans="2:11" ht="15">
      <c r="B53" s="44" t="s">
        <v>64</v>
      </c>
      <c r="C53" s="29" t="s">
        <v>65</v>
      </c>
      <c r="D53" s="31">
        <f>ABS(IF(I53&lt;=0,0,I53))</f>
        <v>0</v>
      </c>
      <c r="E53" s="30">
        <f>ABS(IF(I53&gt;=0,0,I53))</f>
        <v>0</v>
      </c>
      <c r="I53" s="1">
        <f>J53-K53</f>
        <v>0</v>
      </c>
      <c r="J53" s="1">
        <v>2359856.56</v>
      </c>
      <c r="K53" s="1">
        <v>2359856.56</v>
      </c>
    </row>
    <row r="54" spans="2:11" ht="15">
      <c r="B54" s="44" t="s">
        <v>68</v>
      </c>
      <c r="C54" s="29" t="s">
        <v>69</v>
      </c>
      <c r="D54" s="31">
        <f>ABS(IF(I54&lt;=0,0,I54))</f>
        <v>0</v>
      </c>
      <c r="E54" s="30">
        <f>ABS(IF(I54&gt;=0,0,I54))</f>
        <v>0</v>
      </c>
      <c r="I54" s="1">
        <f>J54-K54</f>
        <v>0</v>
      </c>
      <c r="J54" s="1">
        <v>0</v>
      </c>
      <c r="K54" s="1">
        <v>0</v>
      </c>
    </row>
    <row r="55" spans="2:11" ht="15">
      <c r="B55" s="44" t="s">
        <v>70</v>
      </c>
      <c r="C55" s="29" t="s">
        <v>101</v>
      </c>
      <c r="D55" s="31">
        <f>ABS(IF(I55&lt;=0,0,I55))</f>
        <v>0</v>
      </c>
      <c r="E55" s="30">
        <f>ABS(IF(I55&gt;=0,0,I55))</f>
        <v>0</v>
      </c>
      <c r="I55" s="1">
        <f>J55-K55</f>
        <v>0</v>
      </c>
      <c r="J55" s="1">
        <v>0</v>
      </c>
      <c r="K55" s="1">
        <v>0</v>
      </c>
    </row>
    <row r="56" spans="2:5" ht="15">
      <c r="B56" s="34"/>
      <c r="C56" s="45"/>
      <c r="D56" s="36"/>
      <c r="E56" s="37"/>
    </row>
    <row r="57" spans="2:5" ht="15">
      <c r="B57" s="24" t="s">
        <v>71</v>
      </c>
      <c r="C57" s="43" t="s">
        <v>102</v>
      </c>
      <c r="D57" s="26">
        <f>SUM(D58:D62)</f>
        <v>431695.93000000005</v>
      </c>
      <c r="E57" s="27">
        <f>SUM(E58:E62)</f>
        <v>336644.52</v>
      </c>
    </row>
    <row r="58" spans="2:11" ht="15">
      <c r="B58" s="44" t="s">
        <v>72</v>
      </c>
      <c r="C58" s="29" t="s">
        <v>73</v>
      </c>
      <c r="D58" s="31">
        <f>ABS(IF(I58&lt;=0,0,I58))</f>
        <v>0</v>
      </c>
      <c r="E58" s="30">
        <f>ABS(IF(I58&gt;=0,0,I58))</f>
        <v>336644.52</v>
      </c>
      <c r="I58" s="1">
        <f>J58-K58</f>
        <v>-336644.52</v>
      </c>
      <c r="J58" s="1">
        <v>-457131.9</v>
      </c>
      <c r="K58" s="1">
        <v>-120487.38</v>
      </c>
    </row>
    <row r="59" spans="2:11" ht="15">
      <c r="B59" s="44" t="s">
        <v>76</v>
      </c>
      <c r="C59" s="29" t="s">
        <v>77</v>
      </c>
      <c r="D59" s="31">
        <f>ABS(IF(I59&lt;=0,0,I59))</f>
        <v>431695.93000000005</v>
      </c>
      <c r="E59" s="30">
        <f>ABS(IF(I59&gt;=0,0,I59))</f>
        <v>0</v>
      </c>
      <c r="I59" s="1">
        <f>J59-K59</f>
        <v>431695.93000000005</v>
      </c>
      <c r="J59" s="1">
        <v>1223808.3</v>
      </c>
      <c r="K59" s="1">
        <v>792112.37</v>
      </c>
    </row>
    <row r="60" spans="2:11" ht="15">
      <c r="B60" s="44" t="s">
        <v>78</v>
      </c>
      <c r="C60" s="29" t="s">
        <v>103</v>
      </c>
      <c r="D60" s="31">
        <f>ABS(IF(I60&lt;=0,0,I60))</f>
        <v>0</v>
      </c>
      <c r="E60" s="30">
        <f>ABS(IF(I60&gt;=0,0,I60))</f>
        <v>0</v>
      </c>
      <c r="I60" s="1">
        <f>J60-K60</f>
        <v>0</v>
      </c>
      <c r="J60" s="1">
        <v>-1000303.7</v>
      </c>
      <c r="K60" s="1">
        <v>-1000303.7</v>
      </c>
    </row>
    <row r="61" spans="2:11" ht="15">
      <c r="B61" s="44" t="s">
        <v>81</v>
      </c>
      <c r="C61" s="29" t="s">
        <v>104</v>
      </c>
      <c r="D61" s="31">
        <f>ABS(IF(I61&lt;=0,0,I61))</f>
        <v>0</v>
      </c>
      <c r="E61" s="30">
        <f>ABS(IF(I61&gt;=0,0,I61))</f>
        <v>0</v>
      </c>
      <c r="I61" s="1">
        <f>J61-K61</f>
        <v>0</v>
      </c>
      <c r="J61" s="1">
        <v>0</v>
      </c>
      <c r="K61" s="1">
        <v>0</v>
      </c>
    </row>
    <row r="62" spans="2:11" ht="15">
      <c r="B62" s="44" t="s">
        <v>82</v>
      </c>
      <c r="C62" s="29" t="s">
        <v>83</v>
      </c>
      <c r="D62" s="31">
        <f>ABS(IF(I62&lt;=0,0,I62))</f>
        <v>0</v>
      </c>
      <c r="E62" s="30">
        <f>ABS(IF(I62&gt;=0,0,I62))</f>
        <v>0</v>
      </c>
      <c r="I62" s="1">
        <f>J62-K62</f>
        <v>0</v>
      </c>
      <c r="J62" s="1">
        <v>0</v>
      </c>
      <c r="K62" s="1">
        <v>0</v>
      </c>
    </row>
    <row r="63" spans="2:5" ht="15">
      <c r="B63" s="44"/>
      <c r="C63" s="29"/>
      <c r="D63" s="46"/>
      <c r="E63" s="47"/>
    </row>
    <row r="64" spans="2:5" ht="15">
      <c r="B64" s="48" t="s">
        <v>84</v>
      </c>
      <c r="C64" s="49" t="s">
        <v>105</v>
      </c>
      <c r="D64" s="50">
        <f>SUM(D65:D66)</f>
        <v>0</v>
      </c>
      <c r="E64" s="51">
        <f>SUM(E65:E66)</f>
        <v>0</v>
      </c>
    </row>
    <row r="65" spans="2:11" ht="15">
      <c r="B65" s="44" t="s">
        <v>85</v>
      </c>
      <c r="C65" s="29" t="s">
        <v>86</v>
      </c>
      <c r="D65" s="31">
        <f>ABS(IF(I65&lt;=0,0,I65))</f>
        <v>0</v>
      </c>
      <c r="E65" s="30">
        <f>ABS(IF(I65&gt;=0,0,I65))</f>
        <v>0</v>
      </c>
      <c r="I65" s="1">
        <f>J65-K65</f>
        <v>0</v>
      </c>
      <c r="J65" s="1">
        <v>0</v>
      </c>
      <c r="K65" s="1">
        <v>0</v>
      </c>
    </row>
    <row r="66" spans="2:11" ht="15">
      <c r="B66" s="44" t="s">
        <v>87</v>
      </c>
      <c r="C66" s="29" t="s">
        <v>88</v>
      </c>
      <c r="D66" s="31">
        <f>ABS(IF(I66&lt;=0,0,I66))</f>
        <v>0</v>
      </c>
      <c r="E66" s="30">
        <f>ABS(IF(I66&gt;=0,0,I66))</f>
        <v>0</v>
      </c>
      <c r="I66" s="1">
        <f>J66-K66</f>
        <v>0</v>
      </c>
      <c r="J66" s="1">
        <v>0</v>
      </c>
      <c r="K66" s="1">
        <v>0</v>
      </c>
    </row>
    <row r="67" spans="2:11" ht="15.75" thickBot="1">
      <c r="B67" s="52"/>
      <c r="C67" s="53"/>
      <c r="D67" s="54"/>
      <c r="E67" s="55"/>
      <c r="J67" s="1">
        <f>SUM(J34:J66)</f>
        <v>3330863.5700000003</v>
      </c>
      <c r="K67" s="1">
        <f>SUM(K34:K66)</f>
        <v>3540281.7800000003</v>
      </c>
    </row>
    <row r="68" spans="2:5" ht="16.5" thickBot="1" thickTop="1">
      <c r="B68" s="56"/>
      <c r="C68" s="57" t="s">
        <v>106</v>
      </c>
      <c r="D68" s="58">
        <f>D12+D21+D33+D43+D52+D57+D64</f>
        <v>901356.28</v>
      </c>
      <c r="E68" s="59">
        <f>E12+E21+E33+E43+E52+E57+E64</f>
        <v>901356.2799999998</v>
      </c>
    </row>
    <row r="69" ht="15.75" thickTop="1"/>
    <row r="70" spans="2:5" ht="15">
      <c r="B70" s="66" t="s">
        <v>1</v>
      </c>
      <c r="C70" s="66"/>
      <c r="D70" s="66"/>
      <c r="E70" s="66"/>
    </row>
    <row r="71" spans="2:5" ht="15">
      <c r="B71" s="60"/>
      <c r="C71" s="61"/>
      <c r="D71" s="62"/>
      <c r="E71" s="62"/>
    </row>
    <row r="72" spans="2:5" ht="15">
      <c r="B72" s="63"/>
      <c r="C72" s="64"/>
      <c r="D72" s="65"/>
      <c r="E72" s="65"/>
    </row>
    <row r="73" spans="2:5" ht="15">
      <c r="B73" s="63"/>
      <c r="C73" s="64"/>
      <c r="D73" s="65"/>
      <c r="E73" s="65"/>
    </row>
    <row r="74" spans="2:5" ht="15">
      <c r="B74" s="63"/>
      <c r="C74" s="64"/>
      <c r="D74" s="65"/>
      <c r="E74" s="65"/>
    </row>
    <row r="75" spans="2:5" ht="15">
      <c r="B75" s="63"/>
      <c r="C75" s="64"/>
      <c r="D75" s="65"/>
      <c r="E75" s="65"/>
    </row>
  </sheetData>
  <sheetProtection/>
  <mergeCells count="6">
    <mergeCell ref="B70:E70"/>
    <mergeCell ref="B2:E2"/>
    <mergeCell ref="B3:E3"/>
    <mergeCell ref="B4:E4"/>
    <mergeCell ref="B5:C5"/>
    <mergeCell ref="C7:E7"/>
  </mergeCells>
  <printOptions/>
  <pageMargins left="0.7" right="0.7" top="0.75" bottom="0.75" header="0.3" footer="0.3"/>
  <pageSetup fitToHeight="0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RaulGT</dc:creator>
  <cp:keywords/>
  <dc:description/>
  <cp:lastModifiedBy>HP</cp:lastModifiedBy>
  <cp:lastPrinted>2021-03-10T19:52:11Z</cp:lastPrinted>
  <dcterms:created xsi:type="dcterms:W3CDTF">2018-03-07T05:27:47Z</dcterms:created>
  <dcterms:modified xsi:type="dcterms:W3CDTF">2021-03-10T19:52:44Z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